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3" i="1"/>
  <c r="B36" s="1"/>
  <c r="B15"/>
  <c r="B13"/>
  <c r="C9"/>
  <c r="B11"/>
  <c r="C13" l="1"/>
  <c r="C11"/>
  <c r="C19" l="1"/>
  <c r="B19"/>
</calcChain>
</file>

<file path=xl/comments1.xml><?xml version="1.0" encoding="utf-8"?>
<comments xmlns="http://schemas.openxmlformats.org/spreadsheetml/2006/main">
  <authors>
    <author>Suraaj Doshi</author>
    <author>Suraaj V Doshi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Suraaj Doshi:</t>
        </r>
        <r>
          <rPr>
            <sz val="9"/>
            <color indexed="81"/>
            <rFont val="Tahoma"/>
            <family val="2"/>
          </rPr>
          <t xml:space="preserve">
If we are 18 people we can get 6 rooms  
each room costs $139 + 7.5% tax + $20 extra bed charges. For 3 nights</t>
        </r>
      </text>
    </comment>
    <comment ref="C13" authorId="1">
      <text>
        <r>
          <rPr>
            <b/>
            <sz val="9"/>
            <color indexed="81"/>
            <rFont val="Tahoma"/>
            <charset val="1"/>
          </rPr>
          <t>Suraaj V Doshi:</t>
        </r>
        <r>
          <rPr>
            <sz val="9"/>
            <color indexed="81"/>
            <rFont val="Tahoma"/>
            <charset val="1"/>
          </rPr>
          <t xml:space="preserve">
no. Vans : 2
total approx miles : 1200/van
Mpg : 10
gas price $3.8</t>
        </r>
      </text>
    </comment>
  </commentList>
</comments>
</file>

<file path=xl/sharedStrings.xml><?xml version="1.0" encoding="utf-8"?>
<sst xmlns="http://schemas.openxmlformats.org/spreadsheetml/2006/main" count="26" uniqueCount="25">
  <si>
    <t xml:space="preserve">per person </t>
  </si>
  <si>
    <t>Before 2/17/2012</t>
  </si>
  <si>
    <t xml:space="preserve">Hotel cost </t>
  </si>
  <si>
    <t xml:space="preserve">6 rooms, 3 nights </t>
  </si>
  <si>
    <t xml:space="preserve">Gas cost </t>
  </si>
  <si>
    <t xml:space="preserve">Total Cost </t>
  </si>
  <si>
    <t>Registration Fees</t>
  </si>
  <si>
    <t>total group</t>
  </si>
  <si>
    <t>Car Rental</t>
  </si>
  <si>
    <t>Hardware Competiotion</t>
  </si>
  <si>
    <t>1200miles/van, MPG : 10 and Gas price $3.8</t>
  </si>
  <si>
    <t>E-Council</t>
  </si>
  <si>
    <t>Company Tech-Talks</t>
  </si>
  <si>
    <t>Corporate Donations</t>
  </si>
  <si>
    <t>Fundraising</t>
  </si>
  <si>
    <t>T-shirt sale and raffle</t>
  </si>
  <si>
    <t>Arduino and Microchip donated microcontrollers for hardware comp. Eaton and Cisco made other generous donations</t>
  </si>
  <si>
    <t xml:space="preserve">SouthEastCon Expenses </t>
  </si>
  <si>
    <t>SouthEastCon 2012 Budget</t>
  </si>
  <si>
    <t>Number of members going</t>
  </si>
  <si>
    <t>Microelectronic components, sensors and tracks</t>
  </si>
  <si>
    <t>Expecting from ECE Department</t>
  </si>
  <si>
    <t xml:space="preserve"> This is not confirmed yet!</t>
  </si>
  <si>
    <t>What we need from you!</t>
  </si>
  <si>
    <t>Donations for SouthEastCon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</si>
</sst>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7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4" borderId="1" xfId="0" applyFill="1" applyBorder="1"/>
    <xf numFmtId="44" fontId="0" fillId="4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0" fontId="4" fillId="3" borderId="1" xfId="0" applyFont="1" applyFill="1" applyBorder="1"/>
    <xf numFmtId="167" fontId="4" fillId="3" borderId="1" xfId="1" applyNumberFormat="1" applyFont="1" applyFill="1" applyBorder="1"/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4" fillId="4" borderId="4" xfId="0" applyFont="1" applyFill="1" applyBorder="1"/>
    <xf numFmtId="44" fontId="4" fillId="4" borderId="5" xfId="1" applyFont="1" applyFill="1" applyBorder="1"/>
    <xf numFmtId="0" fontId="0" fillId="4" borderId="6" xfId="0" applyFill="1" applyBorder="1"/>
    <xf numFmtId="0" fontId="9" fillId="4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6" fontId="0" fillId="0" borderId="0" xfId="0" applyNumberFormat="1"/>
    <xf numFmtId="6" fontId="7" fillId="3" borderId="1" xfId="0" applyNumberFormat="1" applyFont="1" applyFill="1" applyBorder="1"/>
    <xf numFmtId="0" fontId="9" fillId="2" borderId="0" xfId="0" applyFont="1" applyFill="1"/>
    <xf numFmtId="167" fontId="9" fillId="2" borderId="0" xfId="0" applyNumberFormat="1" applyFont="1" applyFill="1"/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4" workbookViewId="0">
      <selection activeCell="A21" sqref="A21:D21"/>
    </sheetView>
  </sheetViews>
  <sheetFormatPr defaultRowHeight="15"/>
  <cols>
    <col min="1" max="1" width="36.28515625" bestFit="1" customWidth="1"/>
    <col min="2" max="2" width="18.28515625" customWidth="1"/>
    <col min="3" max="3" width="38.42578125" customWidth="1"/>
    <col min="4" max="4" width="61.140625" bestFit="1" customWidth="1"/>
    <col min="7" max="7" width="18.85546875" customWidth="1"/>
  </cols>
  <sheetData>
    <row r="1" spans="1:4">
      <c r="A1" s="18" t="s">
        <v>18</v>
      </c>
      <c r="B1" s="19"/>
    </row>
    <row r="2" spans="1:4">
      <c r="A2" s="19"/>
      <c r="B2" s="19"/>
    </row>
    <row r="4" spans="1:4" ht="18.75">
      <c r="A4" s="24" t="s">
        <v>19</v>
      </c>
      <c r="B4" s="24">
        <v>18</v>
      </c>
    </row>
    <row r="5" spans="1:4" ht="15.75" thickBot="1"/>
    <row r="6" spans="1:4" ht="22.5">
      <c r="A6" s="14" t="s">
        <v>17</v>
      </c>
      <c r="B6" s="7"/>
      <c r="C6" s="7"/>
      <c r="D6" s="8"/>
    </row>
    <row r="7" spans="1:4">
      <c r="A7" s="9"/>
      <c r="B7" s="1" t="s">
        <v>0</v>
      </c>
      <c r="C7" s="1" t="s">
        <v>7</v>
      </c>
      <c r="D7" s="10"/>
    </row>
    <row r="8" spans="1:4">
      <c r="A8" s="9"/>
      <c r="B8" s="1"/>
      <c r="C8" s="1"/>
      <c r="D8" s="10"/>
    </row>
    <row r="9" spans="1:4">
      <c r="A9" s="9" t="s">
        <v>6</v>
      </c>
      <c r="B9" s="2">
        <v>85</v>
      </c>
      <c r="C9" s="2">
        <f>B9*B4</f>
        <v>1530</v>
      </c>
      <c r="D9" s="10" t="s">
        <v>1</v>
      </c>
    </row>
    <row r="10" spans="1:4">
      <c r="A10" s="9"/>
      <c r="B10" s="2"/>
      <c r="C10" s="2"/>
      <c r="D10" s="10"/>
    </row>
    <row r="11" spans="1:4">
      <c r="A11" s="9" t="s">
        <v>2</v>
      </c>
      <c r="B11" s="2">
        <f>C11/B4</f>
        <v>170</v>
      </c>
      <c r="C11" s="2">
        <f>(139+20+11)*3*6</f>
        <v>3060</v>
      </c>
      <c r="D11" s="10" t="s">
        <v>3</v>
      </c>
    </row>
    <row r="12" spans="1:4">
      <c r="A12" s="9"/>
      <c r="B12" s="2"/>
      <c r="C12" s="2"/>
      <c r="D12" s="10"/>
    </row>
    <row r="13" spans="1:4">
      <c r="A13" s="9" t="s">
        <v>4</v>
      </c>
      <c r="B13" s="2">
        <f>C13/B4</f>
        <v>50.666666666666664</v>
      </c>
      <c r="C13" s="2">
        <f>240*3.8</f>
        <v>912</v>
      </c>
      <c r="D13" s="10" t="s">
        <v>10</v>
      </c>
    </row>
    <row r="14" spans="1:4">
      <c r="A14" s="9"/>
      <c r="B14" s="2"/>
      <c r="C14" s="2"/>
      <c r="D14" s="10"/>
    </row>
    <row r="15" spans="1:4">
      <c r="A15" s="9" t="s">
        <v>8</v>
      </c>
      <c r="B15" s="2">
        <f>C15/B4</f>
        <v>50</v>
      </c>
      <c r="C15" s="2">
        <v>900</v>
      </c>
      <c r="D15" s="10"/>
    </row>
    <row r="16" spans="1:4">
      <c r="A16" s="9"/>
      <c r="B16" s="2"/>
      <c r="C16" s="2"/>
      <c r="D16" s="10"/>
    </row>
    <row r="17" spans="1:4">
      <c r="A17" s="9" t="s">
        <v>9</v>
      </c>
      <c r="B17" s="1"/>
      <c r="C17" s="2">
        <v>900</v>
      </c>
      <c r="D17" s="10" t="s">
        <v>20</v>
      </c>
    </row>
    <row r="18" spans="1:4">
      <c r="A18" s="9"/>
      <c r="B18" s="1"/>
      <c r="C18" s="2"/>
      <c r="D18" s="10"/>
    </row>
    <row r="19" spans="1:4" ht="19.5" thickBot="1">
      <c r="A19" s="11" t="s">
        <v>5</v>
      </c>
      <c r="B19" s="12">
        <f>B9+B11+B13+B15</f>
        <v>355.66666666666669</v>
      </c>
      <c r="C19" s="12">
        <f>C9+C11+C13+C15+C17</f>
        <v>7302</v>
      </c>
      <c r="D19" s="13"/>
    </row>
    <row r="21" spans="1:4" ht="22.5">
      <c r="A21" s="15" t="s">
        <v>24</v>
      </c>
      <c r="B21" s="16"/>
      <c r="C21" s="16"/>
      <c r="D21" s="17"/>
    </row>
    <row r="22" spans="1:4">
      <c r="A22" s="3"/>
      <c r="B22" s="3"/>
      <c r="C22" s="3"/>
      <c r="D22" s="3"/>
    </row>
    <row r="23" spans="1:4">
      <c r="A23" s="3" t="s">
        <v>11</v>
      </c>
      <c r="B23" s="4">
        <v>700</v>
      </c>
      <c r="C23" s="3"/>
      <c r="D23" s="3"/>
    </row>
    <row r="24" spans="1:4">
      <c r="A24" s="3"/>
      <c r="B24" s="4"/>
      <c r="C24" s="3"/>
      <c r="D24" s="3"/>
    </row>
    <row r="25" spans="1:4">
      <c r="A25" s="3" t="s">
        <v>12</v>
      </c>
      <c r="B25" s="4">
        <v>1500</v>
      </c>
      <c r="C25" s="3"/>
      <c r="D25" s="3"/>
    </row>
    <row r="26" spans="1:4">
      <c r="A26" s="3"/>
      <c r="B26" s="4"/>
      <c r="C26" s="3"/>
      <c r="D26" s="3"/>
    </row>
    <row r="27" spans="1:4">
      <c r="A27" s="3" t="s">
        <v>13</v>
      </c>
      <c r="B27" s="4">
        <v>2000</v>
      </c>
      <c r="C27" s="3" t="s">
        <v>16</v>
      </c>
      <c r="D27" s="3"/>
    </row>
    <row r="28" spans="1:4">
      <c r="A28" s="3"/>
      <c r="B28" s="4"/>
      <c r="C28" s="3"/>
      <c r="D28" s="3"/>
    </row>
    <row r="29" spans="1:4">
      <c r="A29" s="3" t="s">
        <v>14</v>
      </c>
      <c r="B29" s="4">
        <v>200</v>
      </c>
      <c r="C29" s="3" t="s">
        <v>15</v>
      </c>
      <c r="D29" s="3"/>
    </row>
    <row r="30" spans="1:4">
      <c r="A30" s="3"/>
      <c r="B30" s="4"/>
      <c r="C30" s="3"/>
      <c r="D30" s="3"/>
    </row>
    <row r="31" spans="1:4">
      <c r="A31" s="3" t="s">
        <v>21</v>
      </c>
      <c r="B31" s="21">
        <v>800</v>
      </c>
      <c r="C31" s="3" t="s">
        <v>22</v>
      </c>
      <c r="D31" s="3"/>
    </row>
    <row r="32" spans="1:4">
      <c r="A32" s="3"/>
      <c r="B32" s="3"/>
      <c r="C32" s="3"/>
      <c r="D32" s="3"/>
    </row>
    <row r="33" spans="1:4" ht="18.75">
      <c r="A33" s="5" t="s">
        <v>5</v>
      </c>
      <c r="B33" s="6">
        <f>B23+B25+B27+B29+B31</f>
        <v>5200</v>
      </c>
      <c r="C33" s="3"/>
      <c r="D33" s="3"/>
    </row>
    <row r="36" spans="1:4" ht="22.5">
      <c r="A36" s="22" t="s">
        <v>23</v>
      </c>
      <c r="B36" s="23">
        <f>C19-B33</f>
        <v>2102</v>
      </c>
    </row>
    <row r="37" spans="1:4">
      <c r="B37" s="20"/>
    </row>
  </sheetData>
  <mergeCells count="3">
    <mergeCell ref="A6:D6"/>
    <mergeCell ref="A21:D21"/>
    <mergeCell ref="A1:B2"/>
  </mergeCells>
  <pageMargins left="0.7" right="0.7" top="0.75" bottom="0.75" header="0.3" footer="0.3"/>
  <pageSetup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Suraaj Doshi</dc:creator>
  <cp:lastModifiedBy>Invincible</cp:lastModifiedBy>
  <dcterms:created xsi:type="dcterms:W3CDTF">2012-01-29T15:00:11Z</dcterms:created>
  <dcterms:modified xsi:type="dcterms:W3CDTF">2012-02-15T20:27:58Z</dcterms:modified>
</cp:coreProperties>
</file>