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autoCompressPictures="0"/>
  <mc:AlternateContent xmlns:mc="http://schemas.openxmlformats.org/markup-compatibility/2006">
    <mc:Choice Requires="x15">
      <x15ac:absPath xmlns:x15ac="http://schemas.microsoft.com/office/spreadsheetml/2010/11/ac" url="C:\Users\there\Dropbox\IEEE Files\IEEE R3\PAC\"/>
    </mc:Choice>
  </mc:AlternateContent>
  <xr:revisionPtr revIDLastSave="0" documentId="13_ncr:1_{11B3BE22-838D-4463-9909-CEF21902813F}" xr6:coauthVersionLast="47" xr6:coauthVersionMax="47" xr10:uidLastSave="{00000000-0000-0000-0000-000000000000}"/>
  <bookViews>
    <workbookView xWindow="-110" yWindow="-110" windowWidth="19420" windowHeight="11500" tabRatio="795" activeTab="1" xr2:uid="{00000000-000D-0000-FFFF-FFFF00000000}"/>
  </bookViews>
  <sheets>
    <sheet name="Instructions" sheetId="13" r:id="rId1"/>
    <sheet name="Fund Request" sheetId="4" r:id="rId2"/>
    <sheet name="Report" sheetId="11" r:id="rId3"/>
    <sheet name="Photos" sheetId="12" r:id="rId4"/>
    <sheet name="Professional Activity Examples" sheetId="14" r:id="rId5"/>
    <sheet name="Section &amp; HOP Numbers" sheetId="15" state="hidden" r:id="rId6"/>
    <sheet name="Societies" sheetId="9" state="hidden" r:id="rId7"/>
    <sheet name="Project Types" sheetId="10" state="hidden" r:id="rId8"/>
  </sheets>
  <definedNames>
    <definedName name="Five">#REF!</definedName>
    <definedName name="Four">#REF!</definedName>
    <definedName name="I">#REF!</definedName>
    <definedName name="II">#REF!</definedName>
    <definedName name="III">#REF!</definedName>
    <definedName name="IV">#REF!</definedName>
    <definedName name="One">#REF!</definedName>
    <definedName name="ProjectType" localSheetId="2">'Project Types'!$A$1:$A$6</definedName>
    <definedName name="ProjectType">'Project Types'!$A$1:$A$8</definedName>
    <definedName name="Region" localSheetId="2">#REF!</definedName>
    <definedName name="Region">#REF!</definedName>
    <definedName name="Six">#REF!</definedName>
    <definedName name="Three">#REF!</definedName>
    <definedName name="Two">#REF!</definedName>
    <definedName name="V">#REF!</definedName>
    <definedName name="VI">#REF!</definedName>
    <definedName name="YesNo">'Project Types'!$B$1:$B$2</definedName>
    <definedName name="YesorNo">'Project Types'!$B$1:$B$2</definedName>
  </definedNames>
  <calcPr calcId="191029"/>
</workbook>
</file>

<file path=xl/calcChain.xml><?xml version="1.0" encoding="utf-8"?>
<calcChain xmlns="http://schemas.openxmlformats.org/spreadsheetml/2006/main">
  <c r="G5" i="4" l="1"/>
  <c r="G5" i="11" l="1"/>
  <c r="A4" i="11"/>
  <c r="G46" i="11"/>
  <c r="A1" i="11"/>
  <c r="G33" i="4"/>
  <c r="L33" i="4" s="1"/>
  <c r="A15" i="11"/>
  <c r="F13" i="11"/>
  <c r="K11" i="11"/>
  <c r="K10" i="11"/>
  <c r="G11" i="11"/>
  <c r="G10" i="11"/>
  <c r="G9" i="11"/>
  <c r="C11" i="11"/>
  <c r="C10" i="11"/>
  <c r="K9" i="11"/>
  <c r="C9" i="11"/>
  <c r="K5" i="11"/>
  <c r="C5" i="11"/>
  <c r="C4" i="11"/>
  <c r="N16" i="4"/>
  <c r="K33" i="4"/>
  <c r="C42" i="11" l="1"/>
  <c r="C44" i="11" s="1"/>
</calcChain>
</file>

<file path=xl/sharedStrings.xml><?xml version="1.0" encoding="utf-8"?>
<sst xmlns="http://schemas.openxmlformats.org/spreadsheetml/2006/main" count="252" uniqueCount="217">
  <si>
    <t xml:space="preserve"> </t>
  </si>
  <si>
    <t>TOTAL</t>
  </si>
  <si>
    <t>Other</t>
  </si>
  <si>
    <t>Section Chair</t>
  </si>
  <si>
    <t>CONTACT INFO</t>
  </si>
  <si>
    <t>PROJECT INFO</t>
  </si>
  <si>
    <t>`</t>
  </si>
  <si>
    <t>IEEE Members</t>
  </si>
  <si>
    <t>Activity</t>
  </si>
  <si>
    <t>Expected Participation at the Event</t>
  </si>
  <si>
    <t>Atlanta</t>
  </si>
  <si>
    <t>Broward</t>
  </si>
  <si>
    <t>Canaveral</t>
  </si>
  <si>
    <t>Central Savannah River</t>
  </si>
  <si>
    <t>Charlotte</t>
  </si>
  <si>
    <t>Chattanooga</t>
  </si>
  <si>
    <t>Columbia</t>
  </si>
  <si>
    <t>Daytona</t>
  </si>
  <si>
    <t>Evansville-Owensboro</t>
  </si>
  <si>
    <t>Gainesville</t>
  </si>
  <si>
    <t>Hampton Roads</t>
  </si>
  <si>
    <t>Huntsville</t>
  </si>
  <si>
    <t>Jacksonville</t>
  </si>
  <si>
    <t>Jamaica</t>
  </si>
  <si>
    <t>Lexington</t>
  </si>
  <si>
    <t>Louisville</t>
  </si>
  <si>
    <t>Melbourne</t>
  </si>
  <si>
    <t>Memphis</t>
  </si>
  <si>
    <t>Miami</t>
  </si>
  <si>
    <t>Mobile</t>
  </si>
  <si>
    <t>Orlando</t>
  </si>
  <si>
    <t>Palm Beach</t>
  </si>
  <si>
    <t>Piedmont</t>
  </si>
  <si>
    <t>Richmond</t>
  </si>
  <si>
    <t>Savannah</t>
  </si>
  <si>
    <t>Tallahassee Area</t>
  </si>
  <si>
    <t>Tri Cities</t>
  </si>
  <si>
    <t>Winston-Salem</t>
  </si>
  <si>
    <t>Project Title:</t>
  </si>
  <si>
    <t>Chapter:</t>
  </si>
  <si>
    <t>Society on Social Implications of Technology</t>
  </si>
  <si>
    <t>Consultants' Network</t>
  </si>
  <si>
    <t>Life Members (LM)</t>
  </si>
  <si>
    <t>Women in Engineering (WIE)</t>
  </si>
  <si>
    <t>N/A</t>
  </si>
  <si>
    <t>Young Professionals (YP)</t>
  </si>
  <si>
    <t>Aerospace &amp; Electronic Systems</t>
  </si>
  <si>
    <t>Antennas &amp; Propagation</t>
  </si>
  <si>
    <t>Broadcast Technology</t>
  </si>
  <si>
    <t>Circuits &amp; Systems</t>
  </si>
  <si>
    <t>Communications</t>
  </si>
  <si>
    <t>Components, Packaging, &amp; Manufacturing Technology</t>
  </si>
  <si>
    <t>Computational Intelligence</t>
  </si>
  <si>
    <t>Computer</t>
  </si>
  <si>
    <t>Consumer Electronics</t>
  </si>
  <si>
    <t>Control Systems</t>
  </si>
  <si>
    <t>Dielectrics &amp; Electrical Insulation</t>
  </si>
  <si>
    <t>Education</t>
  </si>
  <si>
    <t>Electron Devices</t>
  </si>
  <si>
    <t>Electromagnetic Compatibility</t>
  </si>
  <si>
    <t>Engineering in Medicine &amp; Biology</t>
  </si>
  <si>
    <t>Geoscience &amp; Remote Sensing</t>
  </si>
  <si>
    <t>Industrial Electronics</t>
  </si>
  <si>
    <t>Industry Applications</t>
  </si>
  <si>
    <t>Information Theory</t>
  </si>
  <si>
    <t>Instrumentation &amp; Measurement</t>
  </si>
  <si>
    <t>Intelligent Transportation Systems</t>
  </si>
  <si>
    <t>Magnetics</t>
  </si>
  <si>
    <t>Microwave Theory &amp; Techniques</t>
  </si>
  <si>
    <t>Nuclear &amp; Plasma Sciences</t>
  </si>
  <si>
    <t>Oceanic Engineering</t>
  </si>
  <si>
    <t>Photonics</t>
  </si>
  <si>
    <t>Power Electronics</t>
  </si>
  <si>
    <t>Power &amp; Energy</t>
  </si>
  <si>
    <t>Product Safety Engineering</t>
  </si>
  <si>
    <t>Professional Communication</t>
  </si>
  <si>
    <t>Reliability</t>
  </si>
  <si>
    <t>Robotics &amp; Automation</t>
  </si>
  <si>
    <t>Signal Processing</t>
  </si>
  <si>
    <t>Solid-State Circuits</t>
  </si>
  <si>
    <t>Systems, Man, &amp; Cybernetics</t>
  </si>
  <si>
    <t>Technology &amp; Engineering Management</t>
  </si>
  <si>
    <t>Ultrasonics, Ferroelectrics, &amp; Frequency Control</t>
  </si>
  <si>
    <t>Vehicular Technology</t>
  </si>
  <si>
    <t>Project Manager</t>
  </si>
  <si>
    <t>Project Type:</t>
  </si>
  <si>
    <t>Employment Assistance Activities</t>
  </si>
  <si>
    <t>Career Development Activities</t>
  </si>
  <si>
    <t>Student Professional Awareness (SPAx)</t>
  </si>
  <si>
    <t>K-12 STEM Education Activities</t>
  </si>
  <si>
    <t>Government Activities</t>
  </si>
  <si>
    <t>PROJECT DESCRIPTION</t>
  </si>
  <si>
    <t>Non Members</t>
  </si>
  <si>
    <t>Amount</t>
  </si>
  <si>
    <t>Date</t>
  </si>
  <si>
    <t>Sources of Income</t>
  </si>
  <si>
    <t>Brief Description:</t>
  </si>
  <si>
    <t>End Date:</t>
  </si>
  <si>
    <t>Project Location:</t>
  </si>
  <si>
    <t>Name:</t>
  </si>
  <si>
    <t>Email:</t>
  </si>
  <si>
    <t>Cell Phone:</t>
  </si>
  <si>
    <t>Project Income:</t>
  </si>
  <si>
    <t>Other1 (specify):</t>
  </si>
  <si>
    <t>Other2 (specify):</t>
  </si>
  <si>
    <t>Other3 (specify):</t>
  </si>
  <si>
    <t>Other4 (specify):</t>
  </si>
  <si>
    <t>TOTAL:</t>
  </si>
  <si>
    <t>1. Were the project activities carried out as planned?</t>
  </si>
  <si>
    <t>Yes</t>
  </si>
  <si>
    <t>If No, explain below.</t>
  </si>
  <si>
    <t>2. Did they accomplish their intended objectives?</t>
  </si>
  <si>
    <t>3. Was the project completed on schedule?</t>
  </si>
  <si>
    <t>4. Were problems encountered?</t>
  </si>
  <si>
    <t>If Yes, explain below.</t>
  </si>
  <si>
    <t>Financial Report</t>
  </si>
  <si>
    <t>Costs</t>
  </si>
  <si>
    <t>Funding Sources</t>
  </si>
  <si>
    <t>Budgeted Cost:</t>
  </si>
  <si>
    <t xml:space="preserve">Actual Cost: </t>
  </si>
  <si>
    <t>Region Funds:</t>
  </si>
  <si>
    <t xml:space="preserve">Surplus/Deficit: </t>
  </si>
  <si>
    <t>Section Funds:</t>
  </si>
  <si>
    <t>Other:</t>
  </si>
  <si>
    <t>TOTAL FUNDING:</t>
  </si>
  <si>
    <t>FUNDING  SOURCES</t>
  </si>
  <si>
    <t>PROJECT ACTIVITIES  AND FUNDING REQUIREMENTS</t>
  </si>
  <si>
    <t>Detail</t>
  </si>
  <si>
    <t>TOTAL PROJECTED COST</t>
  </si>
  <si>
    <t>Provide links to any photos below or insert on "Photos" worksheet:</t>
  </si>
  <si>
    <t>Insert any photos of the event on this page. (To keep the size small, links are preferred.)</t>
  </si>
  <si>
    <t>No</t>
  </si>
  <si>
    <t xml:space="preserve">Start Date: </t>
  </si>
  <si>
    <t>Senior Member Elevation</t>
  </si>
  <si>
    <t>Membership Outreach</t>
  </si>
  <si>
    <t>Alabama</t>
  </si>
  <si>
    <t>Mississippi</t>
  </si>
  <si>
    <t>a.</t>
  </si>
  <si>
    <t>b.</t>
  </si>
  <si>
    <t xml:space="preserve">c. </t>
  </si>
  <si>
    <t>Only the yellow colored cells need to be completed.</t>
  </si>
  <si>
    <t>Pull down menus are used to simplify the form. Clicking on a cell with a pull down menu will bring up the "Select from list" message and an arrow to the right of the cell. Click on the arrow to see the list and  make your selection.</t>
  </si>
  <si>
    <t>1.</t>
  </si>
  <si>
    <t>2.</t>
  </si>
  <si>
    <t>3.</t>
  </si>
  <si>
    <t>Use the same spreadsheet for both the Fund Request and Report forms. The Report will copy information from the "Fund Request worksheet" to eliminate duplicate data entry.</t>
  </si>
  <si>
    <t>4.</t>
  </si>
  <si>
    <t>Vtools Meeting Link:</t>
  </si>
  <si>
    <t xml:space="preserve"> Fund Request and Report Form Instructions</t>
  </si>
  <si>
    <t>IEEE Region 3 Professional Activities</t>
  </si>
  <si>
    <t>https://r3.ieee.org/about/#1587483863309-20f649fe-ca1d</t>
  </si>
  <si>
    <t xml:space="preserve">Find the Region 3 Professional Activities Committee Chair Contact information at: </t>
  </si>
  <si>
    <t>Project Funds Request Form</t>
  </si>
  <si>
    <t>Other5 (specify):</t>
  </si>
  <si>
    <t>Section Chair must approve this funding request via email submission of this form to the Region Professional Activities Committee Chair.</t>
  </si>
  <si>
    <t>Region Professional Activities Committee Chair</t>
  </si>
  <si>
    <t>Project Report Form</t>
  </si>
  <si>
    <t>▸Resume Writing</t>
  </si>
  <si>
    <t>▸Interviewing Skills</t>
  </si>
  <si>
    <t>▸Leveraging LinkedIn</t>
  </si>
  <si>
    <t>▸Networking Skills</t>
  </si>
  <si>
    <t>▸Hiring Managers’ Panel</t>
  </si>
  <si>
    <t>▸Presentation Skills</t>
  </si>
  <si>
    <t>▸Technical Writing</t>
  </si>
  <si>
    <t>▸Hiring Skills</t>
  </si>
  <si>
    <t>▸Leadership Skills</t>
  </si>
  <si>
    <t>▸Program Management Skills</t>
  </si>
  <si>
    <t>▸Preparing for Performance Reviews</t>
  </si>
  <si>
    <t>▸Starting Your Own Business</t>
  </si>
  <si>
    <t>▸Patent Writing</t>
  </si>
  <si>
    <t>▸Ethics</t>
  </si>
  <si>
    <t>▸FIRST Robotics</t>
  </si>
  <si>
    <t>▸Future City Competition</t>
  </si>
  <si>
    <t>▸MathCounts Competitions</t>
  </si>
  <si>
    <t>▸Science Olympiad Competitions</t>
  </si>
  <si>
    <t>▸Science &amp; Engineering Fairs</t>
  </si>
  <si>
    <t>▸Family Science Nights</t>
  </si>
  <si>
    <t>▸School Career Days</t>
  </si>
  <si>
    <t>▸Introduce a Girl to Engineering Day</t>
  </si>
  <si>
    <t>▸Federal and State Legislative Visits</t>
  </si>
  <si>
    <t>▸Department of Labor Assistance</t>
  </si>
  <si>
    <t>▸Legislative Dinner</t>
  </si>
  <si>
    <t>▸Tort Reform</t>
  </si>
  <si>
    <t>▸Chamber of Commerce Participation</t>
  </si>
  <si>
    <t xml:space="preserve">Student Professional Awareness </t>
  </si>
  <si>
    <t>▸Online Reputation Management</t>
  </si>
  <si>
    <t xml:space="preserve">▸Ethics in Engineering </t>
  </si>
  <si>
    <t>▸Life Long Learning</t>
  </si>
  <si>
    <t>▸Road Trip to a Dream Job</t>
  </si>
  <si>
    <t>▸Differences between the Classroom and the Office</t>
  </si>
  <si>
    <t>▸Any professional activity organized by student members</t>
  </si>
  <si>
    <t>Professional Activities Chair</t>
  </si>
  <si>
    <t xml:space="preserve">Region Funds: </t>
  </si>
  <si>
    <t>NOTE: Professional activities projects are normally paid out at the end of the project. Advance payment is available on request.</t>
  </si>
  <si>
    <t>Section Chair must approve the accuracy of the expenses and income via email submission of this form to the Region Professional Activities Committee Chair.</t>
  </si>
  <si>
    <r>
      <t>To request funds for Professional Activies event, complete the "Fund Request" worksheet of this form and email it to your Section Chair and Region 3 Professional Activities Committee Chair.</t>
    </r>
    <r>
      <rPr>
        <b/>
        <sz val="12"/>
        <color theme="1"/>
        <rFont val="Calibri"/>
        <family val="2"/>
        <scheme val="minor"/>
      </rPr>
      <t xml:space="preserve"> Section Chairs must endorse the event via email before the funds will be approved</t>
    </r>
    <r>
      <rPr>
        <sz val="12"/>
        <color theme="1"/>
        <rFont val="Calibri"/>
        <family val="2"/>
        <charset val="238"/>
        <scheme val="minor"/>
      </rPr>
      <t>.</t>
    </r>
  </si>
  <si>
    <r>
      <t xml:space="preserve">If the event is approved, funds will be distributed to the Section after the event is held, reported in vtools, and the "Report" worksheet completed and sent to your Section Chair and Region Professional Activities Committee Chair. </t>
    </r>
    <r>
      <rPr>
        <b/>
        <sz val="12"/>
        <color theme="1"/>
        <rFont val="Calibri"/>
        <family val="2"/>
        <scheme val="minor"/>
      </rPr>
      <t>The Section is responsible for maintaining copies of all receipts for audits</t>
    </r>
    <r>
      <rPr>
        <sz val="12"/>
        <color theme="1"/>
        <rFont val="Calibri"/>
        <family val="2"/>
        <charset val="238"/>
        <scheme val="minor"/>
      </rPr>
      <t>.</t>
    </r>
  </si>
  <si>
    <t>Section</t>
  </si>
  <si>
    <t>Central Georgia</t>
  </si>
  <si>
    <t>Central North Carolina</t>
  </si>
  <si>
    <t>Central Tennessee</t>
  </si>
  <si>
    <t>Central Virginia</t>
  </si>
  <si>
    <t>Coastal South Carolina</t>
  </si>
  <si>
    <t>East Tennessee</t>
  </si>
  <si>
    <t>Eastern North Carolina</t>
  </si>
  <si>
    <t>Florida West Coast</t>
  </si>
  <si>
    <t>Northwest Florida</t>
  </si>
  <si>
    <t>Virginia Mountain</t>
  </si>
  <si>
    <t>Western North Carolina</t>
  </si>
  <si>
    <t>HOP #</t>
  </si>
  <si>
    <t>Section/HOP Number</t>
  </si>
  <si>
    <r>
      <t xml:space="preserve">HOP </t>
    </r>
    <r>
      <rPr>
        <sz val="12"/>
        <color theme="1"/>
        <rFont val="Calibri"/>
        <family val="2"/>
      </rPr>
      <t>№</t>
    </r>
    <r>
      <rPr>
        <sz val="12"/>
        <color theme="1"/>
        <rFont val="Calibri"/>
        <family val="2"/>
        <charset val="238"/>
      </rPr>
      <t>:</t>
    </r>
  </si>
  <si>
    <t>Section:</t>
  </si>
  <si>
    <t>Hop Number :</t>
  </si>
  <si>
    <r>
      <t xml:space="preserve">Region PACE funds are meant to </t>
    </r>
    <r>
      <rPr>
        <b/>
        <u/>
        <sz val="12"/>
        <color theme="1"/>
        <rFont val="Calibri"/>
        <family val="2"/>
        <scheme val="minor"/>
      </rPr>
      <t>match</t>
    </r>
    <r>
      <rPr>
        <b/>
        <sz val="12"/>
        <color theme="1"/>
        <rFont val="Calibri"/>
        <family val="2"/>
        <scheme val="minor"/>
      </rPr>
      <t xml:space="preserve"> Section funds up to $1000 per event. </t>
    </r>
  </si>
  <si>
    <r>
      <t xml:space="preserve">Must be </t>
    </r>
    <r>
      <rPr>
        <b/>
        <sz val="12"/>
        <color theme="1"/>
        <rFont val="Calibri"/>
        <family val="2"/>
      </rPr>
      <t>≥ Region Funds Request</t>
    </r>
  </si>
  <si>
    <t>Region Funds Request $1000 Max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</si>
</sst>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409]dd\-mmm\-yy;@"/>
    <numFmt numFmtId="166" formatCode="[&lt;=9999999]###\-####;\(###\)\ ###\-####"/>
    <numFmt numFmtId="167" formatCode="mmm\ d\,\ yyyy"/>
  </numFmts>
  <fonts count="23" x14ac:knownFonts="1">
    <font>
      <sz val="12"/>
      <color theme="1"/>
      <name val="Calibri"/>
      <family val="2"/>
      <charset val="238"/>
      <scheme val="minor"/>
    </font>
    <font>
      <sz val="11"/>
      <color theme="1"/>
      <name val="Calibri"/>
      <family val="2"/>
      <scheme val="minor"/>
    </font>
    <font>
      <i/>
      <sz val="14"/>
      <color indexed="56"/>
      <name val="Times New Roman"/>
      <family val="1"/>
    </font>
    <font>
      <b/>
      <sz val="10"/>
      <name val="Arial"/>
      <family val="2"/>
    </font>
    <font>
      <sz val="10"/>
      <name val="Arial"/>
      <family val="2"/>
    </font>
    <font>
      <b/>
      <sz val="12"/>
      <color theme="1"/>
      <name val="Calibri"/>
      <family val="2"/>
      <charset val="238"/>
      <scheme val="minor"/>
    </font>
    <font>
      <u/>
      <sz val="12"/>
      <color theme="10"/>
      <name val="Calibri"/>
      <family val="2"/>
      <charset val="238"/>
      <scheme val="minor"/>
    </font>
    <font>
      <u/>
      <sz val="12"/>
      <color theme="11"/>
      <name val="Calibri"/>
      <family val="2"/>
      <charset val="238"/>
      <scheme val="minor"/>
    </font>
    <font>
      <sz val="12"/>
      <color theme="0"/>
      <name val="Calibri"/>
      <family val="2"/>
      <charset val="238"/>
      <scheme val="minor"/>
    </font>
    <font>
      <sz val="10"/>
      <color indexed="56"/>
      <name val="Arial"/>
      <family val="2"/>
    </font>
    <font>
      <i/>
      <sz val="12"/>
      <color theme="1"/>
      <name val="Calibri"/>
      <family val="2"/>
      <scheme val="minor"/>
    </font>
    <font>
      <b/>
      <sz val="12"/>
      <color theme="1"/>
      <name val="Calibri"/>
      <family val="2"/>
      <scheme val="minor"/>
    </font>
    <font>
      <b/>
      <sz val="14"/>
      <color theme="1"/>
      <name val="Calibri"/>
      <family val="2"/>
      <scheme val="minor"/>
    </font>
    <font>
      <b/>
      <sz val="10"/>
      <color theme="0"/>
      <name val="Arial"/>
      <family val="2"/>
    </font>
    <font>
      <b/>
      <sz val="12"/>
      <color theme="0"/>
      <name val="Calibri"/>
      <family val="2"/>
      <scheme val="minor"/>
    </font>
    <font>
      <i/>
      <sz val="14"/>
      <name val="Times New Roman"/>
      <family val="1"/>
    </font>
    <font>
      <sz val="12"/>
      <color theme="1"/>
      <name val="Calibri"/>
      <family val="2"/>
      <charset val="238"/>
    </font>
    <font>
      <b/>
      <sz val="12"/>
      <color indexed="8"/>
      <name val="Calibri"/>
      <family val="2"/>
      <scheme val="minor"/>
    </font>
    <font>
      <sz val="12"/>
      <color theme="1"/>
      <name val="Calibri"/>
      <family val="2"/>
      <scheme val="minor"/>
    </font>
    <font>
      <sz val="12"/>
      <color rgb="FF000000"/>
      <name val="Calibri"/>
      <family val="2"/>
      <scheme val="minor"/>
    </font>
    <font>
      <sz val="12"/>
      <color theme="1"/>
      <name val="Calibri"/>
      <family val="2"/>
    </font>
    <font>
      <b/>
      <u/>
      <sz val="12"/>
      <color theme="1"/>
      <name val="Calibri"/>
      <family val="2"/>
      <scheme val="minor"/>
    </font>
    <font>
      <b/>
      <sz val="12"/>
      <color theme="1"/>
      <name val="Calibri"/>
      <family val="2"/>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rgb="FF80000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FF99"/>
        <bgColor indexed="64"/>
      </patternFill>
    </fill>
  </fills>
  <borders count="50">
    <border>
      <left/>
      <right/>
      <top/>
      <bottom/>
      <diagonal/>
    </border>
    <border>
      <left/>
      <right/>
      <top style="thin">
        <color auto="1"/>
      </top>
      <bottom/>
      <diagonal/>
    </border>
    <border>
      <left/>
      <right style="thin">
        <color auto="1"/>
      </right>
      <top style="thin">
        <color auto="1"/>
      </top>
      <bottom style="thin">
        <color auto="1"/>
      </bottom>
      <diagonal/>
    </border>
    <border>
      <left style="thin">
        <color auto="1"/>
      </left>
      <right/>
      <top/>
      <bottom/>
      <diagonal/>
    </border>
    <border>
      <left/>
      <right/>
      <top style="thin">
        <color auto="1"/>
      </top>
      <bottom style="thin">
        <color auto="1"/>
      </bottom>
      <diagonal/>
    </border>
    <border>
      <left/>
      <right/>
      <top/>
      <bottom style="thin">
        <color auto="1"/>
      </bottom>
      <diagonal/>
    </border>
    <border>
      <left/>
      <right style="thin">
        <color auto="1"/>
      </right>
      <top/>
      <bottom/>
      <diagonal/>
    </border>
    <border>
      <left/>
      <right style="thin">
        <color auto="1"/>
      </right>
      <top style="thin">
        <color auto="1"/>
      </top>
      <bottom/>
      <diagonal/>
    </border>
    <border>
      <left style="thin">
        <color auto="1"/>
      </left>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top style="thin">
        <color auto="1"/>
      </top>
      <bottom style="medium">
        <color auto="1"/>
      </bottom>
      <diagonal/>
    </border>
    <border>
      <left style="thin">
        <color auto="1"/>
      </left>
      <right/>
      <top style="thin">
        <color auto="1"/>
      </top>
      <bottom style="medium">
        <color auto="1"/>
      </bottom>
      <diagonal/>
    </border>
    <border>
      <left style="medium">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medium">
        <color auto="1"/>
      </top>
      <bottom style="medium">
        <color indexed="64"/>
      </bottom>
      <diagonal/>
    </border>
    <border>
      <left/>
      <right/>
      <top style="medium">
        <color auto="1"/>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medium">
        <color auto="1"/>
      </bottom>
      <diagonal/>
    </border>
    <border>
      <left style="thin">
        <color indexed="64"/>
      </left>
      <right style="medium">
        <color indexed="64"/>
      </right>
      <top style="thin">
        <color indexed="64"/>
      </top>
      <bottom/>
      <diagonal/>
    </border>
    <border>
      <left/>
      <right style="thin">
        <color auto="1"/>
      </right>
      <top style="medium">
        <color indexed="64"/>
      </top>
      <bottom/>
      <diagonal/>
    </border>
    <border>
      <left/>
      <right style="thin">
        <color auto="1"/>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149">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1" fillId="0" borderId="0"/>
  </cellStyleXfs>
  <cellXfs count="255">
    <xf numFmtId="0" fontId="0" fillId="0" borderId="0" xfId="0"/>
    <xf numFmtId="0" fontId="0" fillId="0" borderId="0" xfId="0" applyAlignment="1">
      <alignment horizontal="left"/>
    </xf>
    <xf numFmtId="0" fontId="0" fillId="0" borderId="0" xfId="0" applyAlignment="1">
      <alignment horizontal="center"/>
    </xf>
    <xf numFmtId="0" fontId="9" fillId="0" borderId="0" xfId="0" applyFont="1"/>
    <xf numFmtId="0" fontId="5" fillId="2" borderId="10" xfId="0" applyFont="1" applyFill="1" applyBorder="1" applyAlignment="1">
      <alignment horizontal="left"/>
    </xf>
    <xf numFmtId="0" fontId="4" fillId="6" borderId="13" xfId="0" applyFont="1" applyFill="1" applyBorder="1"/>
    <xf numFmtId="0" fontId="4" fillId="6" borderId="14" xfId="0" applyFont="1" applyFill="1" applyBorder="1"/>
    <xf numFmtId="0" fontId="8" fillId="6" borderId="12" xfId="0" applyFont="1" applyFill="1" applyBorder="1"/>
    <xf numFmtId="0" fontId="0" fillId="0" borderId="21" xfId="0" applyBorder="1"/>
    <xf numFmtId="0" fontId="11" fillId="0" borderId="0" xfId="0" applyFont="1"/>
    <xf numFmtId="49" fontId="0" fillId="0" borderId="0" xfId="0" applyNumberFormat="1" applyAlignment="1">
      <alignment horizontal="left"/>
    </xf>
    <xf numFmtId="164" fontId="0" fillId="0" borderId="0" xfId="0" applyNumberFormat="1" applyAlignment="1">
      <alignment horizontal="left"/>
    </xf>
    <xf numFmtId="0" fontId="12" fillId="0" borderId="0" xfId="0" applyFont="1"/>
    <xf numFmtId="0" fontId="14" fillId="4" borderId="10" xfId="0" applyFont="1" applyFill="1" applyBorder="1" applyAlignment="1">
      <alignment horizontal="left"/>
    </xf>
    <xf numFmtId="0" fontId="8" fillId="6" borderId="13" xfId="0" applyFont="1" applyFill="1" applyBorder="1"/>
    <xf numFmtId="0" fontId="5" fillId="2" borderId="21" xfId="0" applyFont="1" applyFill="1" applyBorder="1" applyAlignment="1">
      <alignment horizontal="left"/>
    </xf>
    <xf numFmtId="0" fontId="5" fillId="2" borderId="28" xfId="0" applyFont="1" applyFill="1" applyBorder="1" applyAlignment="1">
      <alignment horizontal="left"/>
    </xf>
    <xf numFmtId="0" fontId="14" fillId="4" borderId="17" xfId="0" applyFont="1" applyFill="1" applyBorder="1" applyAlignment="1">
      <alignment horizontal="left"/>
    </xf>
    <xf numFmtId="0" fontId="5" fillId="0" borderId="13" xfId="0" applyFont="1" applyBorder="1" applyAlignment="1">
      <alignment horizontal="right"/>
    </xf>
    <xf numFmtId="0" fontId="5" fillId="2" borderId="10" xfId="0" applyFont="1" applyFill="1" applyBorder="1" applyAlignment="1">
      <alignment horizontal="center"/>
    </xf>
    <xf numFmtId="0" fontId="5" fillId="0" borderId="18" xfId="0" applyFont="1" applyBorder="1" applyAlignment="1">
      <alignment horizontal="right"/>
    </xf>
    <xf numFmtId="0" fontId="5" fillId="0" borderId="15" xfId="0" applyFont="1" applyBorder="1" applyAlignment="1">
      <alignment horizontal="right"/>
    </xf>
    <xf numFmtId="0" fontId="5" fillId="2" borderId="35" xfId="0" applyFont="1" applyFill="1" applyBorder="1"/>
    <xf numFmtId="0" fontId="5" fillId="2" borderId="33" xfId="0" applyFont="1" applyFill="1" applyBorder="1"/>
    <xf numFmtId="0" fontId="5" fillId="2" borderId="11" xfId="0" applyFont="1" applyFill="1" applyBorder="1" applyAlignment="1">
      <alignment horizontal="center"/>
    </xf>
    <xf numFmtId="0" fontId="5" fillId="0" borderId="0" xfId="0" applyFont="1" applyAlignment="1">
      <alignment horizontal="center"/>
    </xf>
    <xf numFmtId="0" fontId="0" fillId="0" borderId="12" xfId="0" applyBorder="1"/>
    <xf numFmtId="164" fontId="5" fillId="0" borderId="0" xfId="0" applyNumberFormat="1" applyFont="1" applyAlignment="1">
      <alignment horizontal="right"/>
    </xf>
    <xf numFmtId="164" fontId="0" fillId="9" borderId="21" xfId="0" applyNumberFormat="1" applyFill="1" applyBorder="1" applyAlignment="1">
      <alignment horizontal="right"/>
    </xf>
    <xf numFmtId="0" fontId="14" fillId="8" borderId="0" xfId="0" applyFont="1" applyFill="1" applyAlignment="1">
      <alignment horizontal="left"/>
    </xf>
    <xf numFmtId="0" fontId="14" fillId="8" borderId="10" xfId="0" applyFont="1" applyFill="1" applyBorder="1" applyAlignment="1">
      <alignment horizontal="left"/>
    </xf>
    <xf numFmtId="0" fontId="14" fillId="8" borderId="11" xfId="0" applyFont="1" applyFill="1" applyBorder="1" applyAlignment="1">
      <alignment horizontal="left"/>
    </xf>
    <xf numFmtId="0" fontId="5" fillId="2" borderId="26" xfId="0" applyFont="1" applyFill="1" applyBorder="1" applyAlignment="1">
      <alignment horizontal="center"/>
    </xf>
    <xf numFmtId="0" fontId="14" fillId="0" borderId="31" xfId="0" applyFont="1" applyBorder="1" applyAlignment="1">
      <alignment horizontal="left"/>
    </xf>
    <xf numFmtId="0" fontId="14" fillId="0" borderId="41" xfId="0" applyFont="1" applyBorder="1" applyAlignment="1">
      <alignment horizontal="left"/>
    </xf>
    <xf numFmtId="0" fontId="5" fillId="2" borderId="24" xfId="0" applyFont="1" applyFill="1" applyBorder="1" applyAlignment="1">
      <alignment horizontal="center"/>
    </xf>
    <xf numFmtId="164" fontId="0" fillId="11" borderId="26" xfId="0" applyNumberFormat="1" applyFill="1" applyBorder="1" applyAlignment="1">
      <alignment horizontal="right"/>
    </xf>
    <xf numFmtId="0" fontId="0" fillId="11" borderId="9" xfId="0" applyFill="1" applyBorder="1" applyAlignment="1" applyProtection="1">
      <alignment horizontal="left" vertical="top"/>
      <protection locked="0"/>
    </xf>
    <xf numFmtId="0" fontId="0" fillId="11" borderId="10" xfId="0" applyFill="1" applyBorder="1" applyAlignment="1" applyProtection="1">
      <alignment horizontal="left" vertical="top"/>
      <protection locked="0"/>
    </xf>
    <xf numFmtId="0" fontId="0" fillId="11" borderId="11" xfId="0" applyFill="1" applyBorder="1" applyAlignment="1" applyProtection="1">
      <alignment horizontal="left" vertical="top"/>
      <protection locked="0"/>
    </xf>
    <xf numFmtId="0" fontId="0" fillId="11" borderId="39" xfId="0" applyFill="1" applyBorder="1" applyAlignment="1" applyProtection="1">
      <alignment horizontal="left" vertical="top"/>
      <protection locked="0"/>
    </xf>
    <xf numFmtId="0" fontId="0" fillId="11" borderId="0" xfId="0" applyFill="1" applyAlignment="1" applyProtection="1">
      <alignment horizontal="left" vertical="top"/>
      <protection locked="0"/>
    </xf>
    <xf numFmtId="0" fontId="0" fillId="11" borderId="40" xfId="0" applyFill="1" applyBorder="1" applyAlignment="1" applyProtection="1">
      <alignment horizontal="left" vertical="top"/>
      <protection locked="0"/>
    </xf>
    <xf numFmtId="0" fontId="0" fillId="11" borderId="12" xfId="0" applyFill="1" applyBorder="1" applyAlignment="1" applyProtection="1">
      <alignment horizontal="left" vertical="top"/>
      <protection locked="0"/>
    </xf>
    <xf numFmtId="0" fontId="0" fillId="11" borderId="13" xfId="0" applyFill="1" applyBorder="1" applyAlignment="1" applyProtection="1">
      <alignment horizontal="left" vertical="top"/>
      <protection locked="0"/>
    </xf>
    <xf numFmtId="0" fontId="0" fillId="11" borderId="14" xfId="0" applyFill="1" applyBorder="1" applyAlignment="1" applyProtection="1">
      <alignment horizontal="left" vertical="top"/>
      <protection locked="0"/>
    </xf>
    <xf numFmtId="164" fontId="0" fillId="11" borderId="21" xfId="0" applyNumberFormat="1" applyFill="1" applyBorder="1" applyAlignment="1">
      <alignment horizontal="right"/>
    </xf>
    <xf numFmtId="164" fontId="11" fillId="11" borderId="21" xfId="0" applyNumberFormat="1" applyFont="1" applyFill="1" applyBorder="1" applyAlignment="1">
      <alignment horizontal="right"/>
    </xf>
    <xf numFmtId="164" fontId="5" fillId="9" borderId="29" xfId="0" applyNumberFormat="1" applyFont="1" applyFill="1" applyBorder="1" applyAlignment="1">
      <alignment horizontal="right"/>
    </xf>
    <xf numFmtId="0" fontId="0" fillId="11" borderId="21" xfId="0" applyFill="1" applyBorder="1" applyAlignment="1">
      <alignment horizontal="center"/>
    </xf>
    <xf numFmtId="0" fontId="0" fillId="11" borderId="24" xfId="0" applyFill="1" applyBorder="1" applyAlignment="1">
      <alignment horizontal="center"/>
    </xf>
    <xf numFmtId="0" fontId="0" fillId="0" borderId="33" xfId="0" applyBorder="1"/>
    <xf numFmtId="0" fontId="0" fillId="0" borderId="34" xfId="0" applyBorder="1"/>
    <xf numFmtId="0" fontId="0" fillId="0" borderId="0" xfId="0" applyAlignment="1">
      <alignment horizontal="right"/>
    </xf>
    <xf numFmtId="164" fontId="0" fillId="0" borderId="0" xfId="0" applyNumberFormat="1" applyAlignment="1">
      <alignment horizontal="right"/>
    </xf>
    <xf numFmtId="164" fontId="0" fillId="11" borderId="42" xfId="0" applyNumberFormat="1" applyFill="1" applyBorder="1" applyAlignment="1">
      <alignment horizontal="right"/>
    </xf>
    <xf numFmtId="49" fontId="0" fillId="0" borderId="39" xfId="0" applyNumberFormat="1" applyBorder="1" applyAlignment="1">
      <alignment horizontal="left"/>
    </xf>
    <xf numFmtId="164" fontId="11" fillId="0" borderId="0" xfId="0" applyNumberFormat="1" applyFont="1" applyAlignment="1">
      <alignment horizontal="right"/>
    </xf>
    <xf numFmtId="0" fontId="5" fillId="2" borderId="8" xfId="0" applyFont="1" applyFill="1" applyBorder="1"/>
    <xf numFmtId="0" fontId="5" fillId="2" borderId="1" xfId="0" applyFont="1" applyFill="1" applyBorder="1"/>
    <xf numFmtId="1" fontId="0" fillId="11" borderId="25" xfId="0" applyNumberFormat="1" applyFill="1" applyBorder="1" applyAlignment="1">
      <alignment horizontal="right"/>
    </xf>
    <xf numFmtId="1" fontId="0" fillId="11" borderId="26" xfId="0" applyNumberFormat="1" applyFill="1" applyBorder="1" applyAlignment="1">
      <alignment horizontal="right"/>
    </xf>
    <xf numFmtId="0" fontId="10" fillId="0" borderId="1" xfId="0" applyFont="1" applyBorder="1"/>
    <xf numFmtId="0" fontId="0" fillId="0" borderId="1" xfId="0" applyBorder="1"/>
    <xf numFmtId="1" fontId="0" fillId="9" borderId="29" xfId="0" applyNumberFormat="1" applyFill="1" applyBorder="1" applyAlignment="1">
      <alignment horizontal="right"/>
    </xf>
    <xf numFmtId="164" fontId="5" fillId="9" borderId="28" xfId="0" applyNumberFormat="1" applyFont="1" applyFill="1" applyBorder="1" applyAlignment="1">
      <alignment horizontal="right"/>
    </xf>
    <xf numFmtId="0" fontId="2" fillId="0" borderId="0" xfId="0" applyFont="1" applyAlignment="1">
      <alignment horizontal="center"/>
    </xf>
    <xf numFmtId="0" fontId="0" fillId="0" borderId="0" xfId="0" applyAlignment="1">
      <alignment wrapText="1"/>
    </xf>
    <xf numFmtId="49" fontId="0" fillId="0" borderId="0" xfId="0" applyNumberFormat="1" applyAlignment="1">
      <alignment horizontal="left" vertical="top"/>
    </xf>
    <xf numFmtId="0" fontId="15" fillId="0" borderId="0" xfId="0" applyFont="1" applyAlignment="1">
      <alignment horizontal="center"/>
    </xf>
    <xf numFmtId="0" fontId="0" fillId="0" borderId="0" xfId="0" applyAlignment="1">
      <alignment vertical="top" wrapText="1"/>
    </xf>
    <xf numFmtId="49" fontId="0" fillId="0" borderId="0" xfId="0" applyNumberFormat="1" applyAlignment="1">
      <alignment horizontal="right" vertical="top"/>
    </xf>
    <xf numFmtId="0" fontId="11" fillId="0" borderId="0" xfId="0" applyFont="1" applyAlignment="1">
      <alignment vertical="top" wrapText="1"/>
    </xf>
    <xf numFmtId="0" fontId="6" fillId="0" borderId="0" xfId="147" applyFill="1"/>
    <xf numFmtId="164" fontId="11" fillId="9" borderId="21" xfId="0" applyNumberFormat="1" applyFont="1" applyFill="1" applyBorder="1" applyAlignment="1">
      <alignment horizontal="right"/>
    </xf>
    <xf numFmtId="0" fontId="0" fillId="0" borderId="0" xfId="0" applyAlignment="1">
      <alignment horizontal="left" indent="1"/>
    </xf>
    <xf numFmtId="0" fontId="11" fillId="0" borderId="5" xfId="0" applyFont="1" applyBorder="1"/>
    <xf numFmtId="0" fontId="18" fillId="0" borderId="0" xfId="0" applyFont="1"/>
    <xf numFmtId="0" fontId="19" fillId="0" borderId="0" xfId="148" applyFont="1" applyAlignment="1">
      <alignment vertical="top"/>
    </xf>
    <xf numFmtId="0" fontId="19" fillId="0" borderId="0" xfId="148" applyFont="1" applyAlignment="1">
      <alignment horizontal="center" vertical="center"/>
    </xf>
    <xf numFmtId="0" fontId="17" fillId="0" borderId="5" xfId="148" applyFont="1" applyBorder="1" applyAlignment="1">
      <alignment vertical="center"/>
    </xf>
    <xf numFmtId="0" fontId="17" fillId="0" borderId="5" xfId="148" applyFont="1" applyBorder="1" applyAlignment="1">
      <alignment horizontal="center" vertical="center" wrapText="1"/>
    </xf>
    <xf numFmtId="0" fontId="0" fillId="7" borderId="0" xfId="0" applyFill="1"/>
    <xf numFmtId="0" fontId="0" fillId="7" borderId="2" xfId="0" applyFill="1" applyBorder="1"/>
    <xf numFmtId="49" fontId="0" fillId="7" borderId="0" xfId="0" applyNumberFormat="1" applyFill="1" applyAlignment="1">
      <alignment horizontal="left"/>
    </xf>
    <xf numFmtId="164" fontId="0" fillId="7" borderId="0" xfId="0" applyNumberFormat="1" applyFill="1" applyAlignment="1">
      <alignment horizontal="left"/>
    </xf>
    <xf numFmtId="0" fontId="2" fillId="0" borderId="0" xfId="0" applyFont="1" applyAlignment="1">
      <alignment horizontal="center"/>
    </xf>
    <xf numFmtId="0" fontId="5" fillId="0" borderId="27" xfId="0" applyFont="1" applyBorder="1" applyAlignment="1">
      <alignment horizontal="right"/>
    </xf>
    <xf numFmtId="0" fontId="5" fillId="0" borderId="28" xfId="0" applyFont="1" applyBorder="1" applyAlignment="1">
      <alignment horizontal="right"/>
    </xf>
    <xf numFmtId="0" fontId="0" fillId="0" borderId="20" xfId="0" applyBorder="1" applyAlignment="1">
      <alignment horizontal="right"/>
    </xf>
    <xf numFmtId="0" fontId="0" fillId="0" borderId="2" xfId="0" applyBorder="1" applyAlignment="1">
      <alignment horizontal="right"/>
    </xf>
    <xf numFmtId="0" fontId="5" fillId="0" borderId="19" xfId="0" applyFont="1" applyBorder="1" applyAlignment="1">
      <alignment horizontal="left"/>
    </xf>
    <xf numFmtId="0" fontId="5" fillId="0" borderId="15" xfId="0" applyFont="1" applyBorder="1" applyAlignment="1">
      <alignment horizontal="left"/>
    </xf>
    <xf numFmtId="0" fontId="5" fillId="0" borderId="16" xfId="0" applyFont="1" applyBorder="1" applyAlignment="1">
      <alignment horizontal="left"/>
    </xf>
    <xf numFmtId="49" fontId="0" fillId="11" borderId="20" xfId="0" applyNumberFormat="1" applyFill="1" applyBorder="1" applyAlignment="1">
      <alignment horizontal="left"/>
    </xf>
    <xf numFmtId="0" fontId="0" fillId="11" borderId="4" xfId="0" applyFill="1" applyBorder="1" applyAlignment="1">
      <alignment horizontal="left"/>
    </xf>
    <xf numFmtId="0" fontId="0" fillId="11" borderId="2" xfId="0" applyFill="1" applyBorder="1" applyAlignment="1">
      <alignment horizontal="left"/>
    </xf>
    <xf numFmtId="165" fontId="0" fillId="11" borderId="21" xfId="0" applyNumberFormat="1" applyFill="1" applyBorder="1" applyAlignment="1">
      <alignment horizontal="center"/>
    </xf>
    <xf numFmtId="49" fontId="0" fillId="11" borderId="22" xfId="0" applyNumberFormat="1" applyFill="1" applyBorder="1" applyAlignment="1">
      <alignment horizontal="left"/>
    </xf>
    <xf numFmtId="0" fontId="0" fillId="11" borderId="21" xfId="0" applyFill="1" applyBorder="1" applyAlignment="1">
      <alignment horizontal="left"/>
    </xf>
    <xf numFmtId="164" fontId="0" fillId="11" borderId="21" xfId="0" applyNumberFormat="1" applyFill="1" applyBorder="1" applyAlignment="1">
      <alignment horizontal="left"/>
    </xf>
    <xf numFmtId="0" fontId="0" fillId="11" borderId="26" xfId="0" applyFill="1" applyBorder="1" applyAlignment="1">
      <alignment horizontal="left"/>
    </xf>
    <xf numFmtId="0" fontId="5" fillId="0" borderId="12" xfId="0" applyFont="1" applyBorder="1" applyAlignment="1">
      <alignment horizontal="right"/>
    </xf>
    <xf numFmtId="0" fontId="5" fillId="0" borderId="13" xfId="0" applyFont="1" applyBorder="1" applyAlignment="1">
      <alignment horizontal="right"/>
    </xf>
    <xf numFmtId="0" fontId="5" fillId="2" borderId="33" xfId="0" applyFont="1" applyFill="1" applyBorder="1" applyAlignment="1">
      <alignment horizontal="left"/>
    </xf>
    <xf numFmtId="0" fontId="5" fillId="2" borderId="36" xfId="0" applyFont="1" applyFill="1" applyBorder="1" applyAlignment="1">
      <alignment horizontal="left"/>
    </xf>
    <xf numFmtId="0" fontId="14" fillId="4" borderId="9" xfId="0" applyFont="1" applyFill="1" applyBorder="1" applyAlignment="1">
      <alignment horizontal="left"/>
    </xf>
    <xf numFmtId="0" fontId="14" fillId="4" borderId="10" xfId="0" applyFont="1" applyFill="1" applyBorder="1" applyAlignment="1">
      <alignment horizontal="left"/>
    </xf>
    <xf numFmtId="0" fontId="5" fillId="2" borderId="8" xfId="0" applyFont="1" applyFill="1" applyBorder="1" applyAlignment="1">
      <alignment horizontal="left"/>
    </xf>
    <xf numFmtId="0" fontId="5" fillId="2" borderId="1" xfId="0" applyFont="1" applyFill="1" applyBorder="1" applyAlignment="1">
      <alignment horizontal="left"/>
    </xf>
    <xf numFmtId="0" fontId="5" fillId="2" borderId="7" xfId="0" applyFont="1" applyFill="1" applyBorder="1" applyAlignment="1">
      <alignment horizontal="left"/>
    </xf>
    <xf numFmtId="0" fontId="14" fillId="4" borderId="30" xfId="0" applyFont="1" applyFill="1" applyBorder="1" applyAlignment="1">
      <alignment horizontal="left"/>
    </xf>
    <xf numFmtId="0" fontId="14" fillId="4" borderId="31" xfId="0" applyFont="1" applyFill="1" applyBorder="1" applyAlignment="1">
      <alignment horizontal="left"/>
    </xf>
    <xf numFmtId="49" fontId="0" fillId="11" borderId="21" xfId="0" applyNumberFormat="1" applyFill="1" applyBorder="1" applyAlignment="1">
      <alignment horizontal="left"/>
    </xf>
    <xf numFmtId="0" fontId="10" fillId="5" borderId="10" xfId="0" applyFont="1" applyFill="1" applyBorder="1" applyAlignment="1">
      <alignment horizontal="center"/>
    </xf>
    <xf numFmtId="0" fontId="10" fillId="5" borderId="43" xfId="0" applyFont="1" applyFill="1" applyBorder="1" applyAlignment="1">
      <alignment horizontal="center"/>
    </xf>
    <xf numFmtId="0" fontId="10" fillId="5" borderId="0" xfId="0" applyFont="1" applyFill="1" applyAlignment="1">
      <alignment horizontal="center"/>
    </xf>
    <xf numFmtId="0" fontId="10" fillId="5" borderId="6" xfId="0" applyFont="1" applyFill="1" applyBorder="1" applyAlignment="1">
      <alignment horizontal="center"/>
    </xf>
    <xf numFmtId="0" fontId="5" fillId="5" borderId="13" xfId="0" applyFont="1" applyFill="1" applyBorder="1" applyAlignment="1">
      <alignment horizontal="right"/>
    </xf>
    <xf numFmtId="0" fontId="5" fillId="5" borderId="44" xfId="0" applyFont="1" applyFill="1" applyBorder="1" applyAlignment="1">
      <alignment horizontal="right"/>
    </xf>
    <xf numFmtId="0" fontId="0" fillId="11" borderId="3" xfId="0" applyFill="1" applyBorder="1" applyAlignment="1" applyProtection="1">
      <alignment horizontal="left" vertical="top" wrapText="1"/>
      <protection locked="0"/>
    </xf>
    <xf numFmtId="0" fontId="0" fillId="11" borderId="0" xfId="0" applyFill="1" applyAlignment="1" applyProtection="1">
      <alignment horizontal="left" vertical="top" wrapText="1"/>
      <protection locked="0"/>
    </xf>
    <xf numFmtId="0" fontId="0" fillId="11" borderId="6" xfId="0" applyFill="1" applyBorder="1" applyAlignment="1" applyProtection="1">
      <alignment horizontal="left" vertical="top" wrapText="1"/>
      <protection locked="0"/>
    </xf>
    <xf numFmtId="0" fontId="0" fillId="11" borderId="47" xfId="0" applyFill="1" applyBorder="1" applyAlignment="1" applyProtection="1">
      <alignment horizontal="left" vertical="top" wrapText="1"/>
      <protection locked="0"/>
    </xf>
    <xf numFmtId="0" fontId="0" fillId="11" borderId="5" xfId="0" applyFill="1" applyBorder="1" applyAlignment="1" applyProtection="1">
      <alignment horizontal="left" vertical="top" wrapText="1"/>
      <protection locked="0"/>
    </xf>
    <xf numFmtId="0" fontId="0" fillId="11" borderId="48" xfId="0" applyFill="1" applyBorder="1" applyAlignment="1" applyProtection="1">
      <alignment horizontal="left" vertical="top" wrapText="1"/>
      <protection locked="0"/>
    </xf>
    <xf numFmtId="0" fontId="5" fillId="2" borderId="9" xfId="0" applyFont="1" applyFill="1" applyBorder="1" applyAlignment="1">
      <alignment horizontal="center"/>
    </xf>
    <xf numFmtId="0" fontId="5" fillId="2" borderId="10" xfId="0" applyFont="1" applyFill="1" applyBorder="1" applyAlignment="1">
      <alignment horizontal="center"/>
    </xf>
    <xf numFmtId="0" fontId="0" fillId="0" borderId="22" xfId="0" applyBorder="1" applyAlignment="1">
      <alignment horizontal="right"/>
    </xf>
    <xf numFmtId="0" fontId="0" fillId="0" borderId="21" xfId="0" applyBorder="1" applyAlignment="1">
      <alignment horizontal="right"/>
    </xf>
    <xf numFmtId="0" fontId="0" fillId="11" borderId="28" xfId="0" applyFill="1" applyBorder="1" applyAlignment="1" applyProtection="1">
      <alignment horizontal="left"/>
      <protection locked="0"/>
    </xf>
    <xf numFmtId="0" fontId="0" fillId="11" borderId="29" xfId="0" applyFill="1" applyBorder="1" applyAlignment="1" applyProtection="1">
      <alignment horizontal="left"/>
      <protection locked="0"/>
    </xf>
    <xf numFmtId="0" fontId="3" fillId="5" borderId="8" xfId="0" applyFont="1" applyFill="1" applyBorder="1" applyAlignment="1">
      <alignment horizontal="center"/>
    </xf>
    <xf numFmtId="0" fontId="3" fillId="5" borderId="1" xfId="0" applyFont="1" applyFill="1" applyBorder="1" applyAlignment="1">
      <alignment horizontal="center"/>
    </xf>
    <xf numFmtId="0" fontId="3" fillId="5" borderId="7" xfId="0" applyFont="1" applyFill="1" applyBorder="1" applyAlignment="1">
      <alignment horizontal="center"/>
    </xf>
    <xf numFmtId="0" fontId="0" fillId="0" borderId="0" xfId="0" applyAlignment="1">
      <alignment horizontal="center"/>
    </xf>
    <xf numFmtId="0" fontId="0" fillId="11" borderId="24" xfId="0" applyFill="1" applyBorder="1" applyAlignment="1" applyProtection="1">
      <alignment horizontal="left"/>
      <protection locked="0"/>
    </xf>
    <xf numFmtId="0" fontId="0" fillId="11" borderId="25" xfId="0" applyFill="1" applyBorder="1" applyAlignment="1" applyProtection="1">
      <alignment horizontal="left"/>
      <protection locked="0"/>
    </xf>
    <xf numFmtId="0" fontId="6" fillId="11" borderId="21" xfId="147" applyNumberFormat="1" applyFill="1" applyBorder="1" applyAlignment="1" applyProtection="1">
      <alignment horizontal="left"/>
      <protection locked="0"/>
    </xf>
    <xf numFmtId="0" fontId="0" fillId="11" borderId="21" xfId="0" applyFill="1" applyBorder="1" applyAlignment="1" applyProtection="1">
      <alignment horizontal="left"/>
      <protection locked="0"/>
    </xf>
    <xf numFmtId="0" fontId="0" fillId="11" borderId="26" xfId="0" applyFill="1" applyBorder="1" applyAlignment="1" applyProtection="1">
      <alignment horizontal="left"/>
      <protection locked="0"/>
    </xf>
    <xf numFmtId="49" fontId="0" fillId="11" borderId="24" xfId="0" applyNumberFormat="1" applyFill="1" applyBorder="1" applyAlignment="1" applyProtection="1">
      <alignment horizontal="left"/>
      <protection locked="0"/>
    </xf>
    <xf numFmtId="49" fontId="6" fillId="11" borderId="21" xfId="147" applyNumberFormat="1" applyFill="1" applyBorder="1" applyAlignment="1" applyProtection="1">
      <alignment horizontal="left"/>
      <protection locked="0"/>
    </xf>
    <xf numFmtId="49" fontId="0" fillId="11" borderId="21" xfId="0" applyNumberFormat="1" applyFill="1" applyBorder="1" applyAlignment="1" applyProtection="1">
      <alignment horizontal="left"/>
      <protection locked="0"/>
    </xf>
    <xf numFmtId="0" fontId="5" fillId="5" borderId="10" xfId="0" applyFont="1" applyFill="1" applyBorder="1" applyAlignment="1">
      <alignment horizontal="center"/>
    </xf>
    <xf numFmtId="0" fontId="0" fillId="0" borderId="10" xfId="0" applyBorder="1" applyAlignment="1">
      <alignment horizontal="center"/>
    </xf>
    <xf numFmtId="0" fontId="5" fillId="5" borderId="23" xfId="0" applyFont="1" applyFill="1" applyBorder="1" applyAlignment="1">
      <alignment horizontal="left"/>
    </xf>
    <xf numFmtId="0" fontId="5" fillId="5" borderId="24" xfId="0" applyFont="1" applyFill="1" applyBorder="1" applyAlignment="1">
      <alignment horizontal="left"/>
    </xf>
    <xf numFmtId="0" fontId="5" fillId="5" borderId="22" xfId="0" applyFont="1" applyFill="1" applyBorder="1" applyAlignment="1">
      <alignment horizontal="left"/>
    </xf>
    <xf numFmtId="0" fontId="0" fillId="0" borderId="21" xfId="0" applyBorder="1" applyAlignment="1">
      <alignment horizontal="left"/>
    </xf>
    <xf numFmtId="0" fontId="5" fillId="5" borderId="11" xfId="0" applyFont="1" applyFill="1" applyBorder="1" applyAlignment="1">
      <alignment horizontal="center"/>
    </xf>
    <xf numFmtId="0" fontId="5" fillId="5" borderId="27" xfId="0" applyFont="1" applyFill="1" applyBorder="1" applyAlignment="1">
      <alignment horizontal="left"/>
    </xf>
    <xf numFmtId="0" fontId="0" fillId="0" borderId="28" xfId="0" applyBorder="1" applyAlignment="1">
      <alignment horizontal="left"/>
    </xf>
    <xf numFmtId="0" fontId="14" fillId="4" borderId="3" xfId="0" applyFont="1" applyFill="1" applyBorder="1" applyAlignment="1">
      <alignment horizontal="left"/>
    </xf>
    <xf numFmtId="0" fontId="14" fillId="4" borderId="0" xfId="0" applyFont="1" applyFill="1" applyAlignment="1">
      <alignment horizontal="left"/>
    </xf>
    <xf numFmtId="0" fontId="14" fillId="4" borderId="6" xfId="0" applyFont="1" applyFill="1" applyBorder="1" applyAlignment="1">
      <alignment horizontal="left"/>
    </xf>
    <xf numFmtId="0" fontId="5" fillId="2" borderId="23" xfId="0" applyFont="1" applyFill="1" applyBorder="1" applyAlignment="1">
      <alignment horizontal="left"/>
    </xf>
    <xf numFmtId="0" fontId="5" fillId="2" borderId="24" xfId="0" applyFont="1" applyFill="1" applyBorder="1" applyAlignment="1">
      <alignment horizontal="left"/>
    </xf>
    <xf numFmtId="0" fontId="5" fillId="2" borderId="45" xfId="0" applyFont="1" applyFill="1" applyBorder="1" applyAlignment="1">
      <alignment horizontal="left"/>
    </xf>
    <xf numFmtId="0" fontId="5" fillId="2" borderId="46" xfId="0" applyFont="1" applyFill="1" applyBorder="1" applyAlignment="1">
      <alignment horizontal="left"/>
    </xf>
    <xf numFmtId="0" fontId="5" fillId="2" borderId="27" xfId="0" applyFont="1" applyFill="1" applyBorder="1" applyAlignment="1">
      <alignment horizontal="left"/>
    </xf>
    <xf numFmtId="0" fontId="5" fillId="2" borderId="28" xfId="0" applyFont="1" applyFill="1" applyBorder="1" applyAlignment="1">
      <alignment horizontal="left"/>
    </xf>
    <xf numFmtId="167" fontId="0" fillId="11" borderId="28" xfId="0" applyNumberFormat="1" applyFill="1" applyBorder="1" applyAlignment="1" applyProtection="1">
      <alignment horizontal="left" wrapText="1"/>
      <protection locked="0"/>
    </xf>
    <xf numFmtId="165" fontId="0" fillId="11" borderId="28" xfId="0" applyNumberFormat="1" applyFill="1" applyBorder="1" applyAlignment="1" applyProtection="1">
      <alignment horizontal="left" wrapText="1"/>
      <protection locked="0"/>
    </xf>
    <xf numFmtId="49" fontId="0" fillId="11" borderId="24" xfId="0" applyNumberFormat="1" applyFill="1" applyBorder="1" applyAlignment="1" applyProtection="1">
      <alignment horizontal="left" wrapText="1"/>
      <protection locked="0"/>
    </xf>
    <xf numFmtId="49" fontId="0" fillId="11" borderId="25" xfId="0" applyNumberFormat="1" applyFill="1" applyBorder="1" applyAlignment="1" applyProtection="1">
      <alignment horizontal="left" wrapText="1"/>
      <protection locked="0"/>
    </xf>
    <xf numFmtId="0" fontId="0" fillId="11" borderId="21" xfId="0" quotePrefix="1" applyFill="1" applyBorder="1" applyAlignment="1">
      <alignment horizontal="left"/>
    </xf>
    <xf numFmtId="0" fontId="0" fillId="11" borderId="19" xfId="0" applyFill="1" applyBorder="1" applyAlignment="1" applyProtection="1">
      <alignment horizontal="left" wrapText="1"/>
      <protection locked="0"/>
    </xf>
    <xf numFmtId="0" fontId="0" fillId="11" borderId="15" xfId="0" applyFill="1" applyBorder="1" applyAlignment="1" applyProtection="1">
      <alignment horizontal="left" wrapText="1"/>
      <protection locked="0"/>
    </xf>
    <xf numFmtId="0" fontId="0" fillId="11" borderId="16" xfId="0" applyFill="1" applyBorder="1" applyAlignment="1" applyProtection="1">
      <alignment horizontal="left" wrapText="1"/>
      <protection locked="0"/>
    </xf>
    <xf numFmtId="49" fontId="0" fillId="11" borderId="28" xfId="0" applyNumberFormat="1" applyFill="1" applyBorder="1" applyAlignment="1" applyProtection="1">
      <alignment horizontal="left"/>
      <protection locked="0"/>
    </xf>
    <xf numFmtId="0" fontId="0" fillId="3" borderId="1" xfId="0" applyFill="1" applyBorder="1" applyAlignment="1">
      <alignment horizontal="left"/>
    </xf>
    <xf numFmtId="0" fontId="0" fillId="3" borderId="7" xfId="0" applyFill="1" applyBorder="1" applyAlignment="1">
      <alignment horizontal="left"/>
    </xf>
    <xf numFmtId="166" fontId="0" fillId="11" borderId="28" xfId="0" applyNumberFormat="1" applyFill="1" applyBorder="1" applyAlignment="1" applyProtection="1">
      <alignment horizontal="left"/>
      <protection locked="0"/>
    </xf>
    <xf numFmtId="166" fontId="0" fillId="11" borderId="28" xfId="0" applyNumberFormat="1" applyFill="1" applyBorder="1" applyAlignment="1">
      <alignment horizontal="left"/>
    </xf>
    <xf numFmtId="0" fontId="5" fillId="2" borderId="21" xfId="0" applyFont="1" applyFill="1" applyBorder="1" applyAlignment="1">
      <alignment horizontal="center"/>
    </xf>
    <xf numFmtId="0" fontId="0" fillId="0" borderId="21" xfId="0" applyBorder="1" applyAlignment="1">
      <alignment horizontal="center"/>
    </xf>
    <xf numFmtId="0" fontId="5" fillId="2" borderId="20" xfId="0" applyFont="1" applyFill="1" applyBorder="1" applyAlignment="1">
      <alignment horizontal="left"/>
    </xf>
    <xf numFmtId="0" fontId="5" fillId="2" borderId="4" xfId="0" applyFont="1" applyFill="1" applyBorder="1" applyAlignment="1">
      <alignment horizontal="left"/>
    </xf>
    <xf numFmtId="0" fontId="5" fillId="2" borderId="2" xfId="0" applyFont="1" applyFill="1" applyBorder="1" applyAlignment="1">
      <alignment horizontal="left"/>
    </xf>
    <xf numFmtId="164" fontId="0" fillId="9" borderId="21" xfId="0" applyNumberFormat="1" applyFill="1" applyBorder="1" applyAlignment="1">
      <alignment horizontal="left"/>
    </xf>
    <xf numFmtId="164" fontId="0" fillId="9" borderId="26" xfId="0" applyNumberFormat="1" applyFill="1" applyBorder="1" applyAlignment="1">
      <alignment horizontal="left"/>
    </xf>
    <xf numFmtId="164" fontId="11" fillId="9" borderId="45" xfId="0" applyNumberFormat="1" applyFont="1" applyFill="1" applyBorder="1" applyAlignment="1">
      <alignment horizontal="left"/>
    </xf>
    <xf numFmtId="164" fontId="0" fillId="9" borderId="4" xfId="0" applyNumberFormat="1" applyFill="1" applyBorder="1" applyAlignment="1">
      <alignment horizontal="left"/>
    </xf>
    <xf numFmtId="164" fontId="0" fillId="9" borderId="46" xfId="0" applyNumberFormat="1" applyFill="1" applyBorder="1" applyAlignment="1">
      <alignment horizontal="left"/>
    </xf>
    <xf numFmtId="164" fontId="11" fillId="9" borderId="21" xfId="0" applyNumberFormat="1" applyFont="1" applyFill="1" applyBorder="1" applyAlignment="1">
      <alignment horizontal="left"/>
    </xf>
    <xf numFmtId="0" fontId="11" fillId="9" borderId="21" xfId="0" applyFont="1" applyFill="1" applyBorder="1" applyAlignment="1">
      <alignment horizontal="left"/>
    </xf>
    <xf numFmtId="0" fontId="11" fillId="9" borderId="26" xfId="0" applyFont="1" applyFill="1" applyBorder="1" applyAlignment="1">
      <alignment horizontal="left"/>
    </xf>
    <xf numFmtId="167" fontId="0" fillId="0" borderId="5" xfId="0" applyNumberFormat="1" applyBorder="1" applyAlignment="1">
      <alignment horizontal="left"/>
    </xf>
    <xf numFmtId="15" fontId="0" fillId="0" borderId="5" xfId="0" applyNumberFormat="1" applyBorder="1" applyAlignment="1">
      <alignment horizontal="left"/>
    </xf>
    <xf numFmtId="0" fontId="0" fillId="0" borderId="0" xfId="0" applyAlignment="1">
      <alignment horizontal="right"/>
    </xf>
    <xf numFmtId="0" fontId="5" fillId="2" borderId="37" xfId="0" applyFont="1" applyFill="1" applyBorder="1" applyAlignment="1">
      <alignment horizontal="left"/>
    </xf>
    <xf numFmtId="0" fontId="5" fillId="2" borderId="38" xfId="0" applyFont="1" applyFill="1" applyBorder="1" applyAlignment="1">
      <alignment horizontal="left"/>
    </xf>
    <xf numFmtId="0" fontId="0" fillId="11" borderId="9" xfId="0" applyFill="1" applyBorder="1" applyAlignment="1" applyProtection="1">
      <alignment horizontal="left" vertical="top" wrapText="1"/>
      <protection locked="0"/>
    </xf>
    <xf numFmtId="0" fontId="0" fillId="11" borderId="10" xfId="0" applyFill="1" applyBorder="1" applyAlignment="1" applyProtection="1">
      <alignment horizontal="left" vertical="top" wrapText="1"/>
      <protection locked="0"/>
    </xf>
    <xf numFmtId="0" fontId="0" fillId="11" borderId="11" xfId="0" applyFill="1" applyBorder="1" applyAlignment="1" applyProtection="1">
      <alignment horizontal="left" vertical="top" wrapText="1"/>
      <protection locked="0"/>
    </xf>
    <xf numFmtId="0" fontId="0" fillId="11" borderId="39" xfId="0" applyFill="1" applyBorder="1" applyAlignment="1" applyProtection="1">
      <alignment horizontal="left" vertical="top" wrapText="1"/>
      <protection locked="0"/>
    </xf>
    <xf numFmtId="0" fontId="0" fillId="11" borderId="40" xfId="0" applyFill="1" applyBorder="1" applyAlignment="1" applyProtection="1">
      <alignment horizontal="left" vertical="top" wrapText="1"/>
      <protection locked="0"/>
    </xf>
    <xf numFmtId="0" fontId="0" fillId="11" borderId="12" xfId="0" applyFill="1" applyBorder="1" applyAlignment="1" applyProtection="1">
      <alignment horizontal="left" vertical="top" wrapText="1"/>
      <protection locked="0"/>
    </xf>
    <xf numFmtId="0" fontId="0" fillId="11" borderId="13" xfId="0" applyFill="1" applyBorder="1" applyAlignment="1" applyProtection="1">
      <alignment horizontal="left" vertical="top" wrapText="1"/>
      <protection locked="0"/>
    </xf>
    <xf numFmtId="0" fontId="0" fillId="11" borderId="14" xfId="0" applyFill="1" applyBorder="1" applyAlignment="1" applyProtection="1">
      <alignment horizontal="left" vertical="top" wrapText="1"/>
      <protection locked="0"/>
    </xf>
    <xf numFmtId="0" fontId="0" fillId="0" borderId="31" xfId="0" applyBorder="1" applyAlignment="1" applyProtection="1">
      <alignment horizontal="left" vertical="top"/>
      <protection locked="0"/>
    </xf>
    <xf numFmtId="49" fontId="11" fillId="0" borderId="37" xfId="0" applyNumberFormat="1" applyFont="1" applyBorder="1" applyAlignment="1">
      <alignment horizontal="left"/>
    </xf>
    <xf numFmtId="0" fontId="11" fillId="0" borderId="1" xfId="0" applyFont="1" applyBorder="1" applyAlignment="1">
      <alignment horizontal="left"/>
    </xf>
    <xf numFmtId="49" fontId="0" fillId="0" borderId="21" xfId="0" applyNumberFormat="1" applyBorder="1" applyAlignment="1">
      <alignment horizontal="right"/>
    </xf>
    <xf numFmtId="164" fontId="0" fillId="0" borderId="0" xfId="0" applyNumberFormat="1" applyAlignment="1">
      <alignment horizontal="left"/>
    </xf>
    <xf numFmtId="0" fontId="0" fillId="0" borderId="0" xfId="0" applyAlignment="1">
      <alignment horizontal="left"/>
    </xf>
    <xf numFmtId="49" fontId="0" fillId="0" borderId="20" xfId="0" applyNumberFormat="1" applyBorder="1" applyAlignment="1">
      <alignment horizontal="left"/>
    </xf>
    <xf numFmtId="49" fontId="0" fillId="0" borderId="4" xfId="0" applyNumberFormat="1" applyBorder="1" applyAlignment="1">
      <alignment horizontal="left"/>
    </xf>
    <xf numFmtId="0" fontId="0" fillId="0" borderId="4" xfId="0" applyBorder="1" applyAlignment="1">
      <alignment horizontal="left"/>
    </xf>
    <xf numFmtId="0" fontId="14" fillId="4" borderId="30" xfId="0" applyFont="1" applyFill="1" applyBorder="1" applyAlignment="1">
      <alignment horizontal="center"/>
    </xf>
    <xf numFmtId="0" fontId="14" fillId="4" borderId="31" xfId="0" applyFont="1" applyFill="1" applyBorder="1" applyAlignment="1">
      <alignment horizontal="center"/>
    </xf>
    <xf numFmtId="0" fontId="14" fillId="4" borderId="41" xfId="0" applyFont="1" applyFill="1" applyBorder="1" applyAlignment="1">
      <alignment horizontal="center"/>
    </xf>
    <xf numFmtId="0" fontId="5" fillId="2" borderId="32" xfId="0" applyFont="1" applyFill="1" applyBorder="1" applyAlignment="1">
      <alignment horizontal="center"/>
    </xf>
    <xf numFmtId="0" fontId="5" fillId="2" borderId="33" xfId="0" applyFont="1" applyFill="1" applyBorder="1" applyAlignment="1">
      <alignment horizontal="center"/>
    </xf>
    <xf numFmtId="0" fontId="5" fillId="0" borderId="0" xfId="0" applyFont="1" applyAlignment="1">
      <alignment horizontal="center"/>
    </xf>
    <xf numFmtId="0" fontId="0" fillId="8" borderId="39" xfId="0" applyFill="1" applyBorder="1" applyAlignment="1" applyProtection="1">
      <alignment horizontal="left" vertical="top" wrapText="1"/>
      <protection locked="0"/>
    </xf>
    <xf numFmtId="0" fontId="0" fillId="8" borderId="0" xfId="0" applyFill="1" applyAlignment="1" applyProtection="1">
      <alignment horizontal="left" vertical="top" wrapText="1"/>
      <protection locked="0"/>
    </xf>
    <xf numFmtId="0" fontId="0" fillId="8" borderId="40" xfId="0" applyFill="1" applyBorder="1" applyAlignment="1" applyProtection="1">
      <alignment horizontal="left" vertical="top" wrapText="1"/>
      <protection locked="0"/>
    </xf>
    <xf numFmtId="0" fontId="0" fillId="8" borderId="12" xfId="0" applyFill="1" applyBorder="1" applyAlignment="1" applyProtection="1">
      <alignment horizontal="left" vertical="top" wrapText="1"/>
      <protection locked="0"/>
    </xf>
    <xf numFmtId="0" fontId="0" fillId="8" borderId="13" xfId="0" applyFill="1" applyBorder="1" applyAlignment="1" applyProtection="1">
      <alignment horizontal="left" vertical="top" wrapText="1"/>
      <protection locked="0"/>
    </xf>
    <xf numFmtId="0" fontId="0" fillId="8" borderId="14" xfId="0" applyFill="1" applyBorder="1" applyAlignment="1" applyProtection="1">
      <alignment horizontal="left" vertical="top" wrapText="1"/>
      <protection locked="0"/>
    </xf>
    <xf numFmtId="0" fontId="11" fillId="0" borderId="21" xfId="0" applyFont="1" applyBorder="1" applyAlignment="1">
      <alignment horizontal="left"/>
    </xf>
    <xf numFmtId="0" fontId="11" fillId="0" borderId="24" xfId="0" applyFont="1" applyBorder="1" applyAlignment="1">
      <alignment horizontal="left"/>
    </xf>
    <xf numFmtId="49" fontId="0" fillId="10" borderId="28" xfId="0" applyNumberFormat="1" applyFill="1" applyBorder="1" applyAlignment="1" applyProtection="1">
      <alignment horizontal="left"/>
      <protection locked="0"/>
    </xf>
    <xf numFmtId="0" fontId="0" fillId="10" borderId="28" xfId="0" applyFill="1" applyBorder="1" applyAlignment="1" applyProtection="1">
      <alignment horizontal="left"/>
      <protection locked="0"/>
    </xf>
    <xf numFmtId="0" fontId="0" fillId="10" borderId="28" xfId="0" applyFill="1" applyBorder="1" applyAlignment="1">
      <alignment horizontal="left"/>
    </xf>
    <xf numFmtId="0" fontId="0" fillId="10" borderId="29" xfId="0" applyFill="1" applyBorder="1" applyAlignment="1" applyProtection="1">
      <alignment horizontal="left"/>
      <protection locked="0"/>
    </xf>
    <xf numFmtId="0" fontId="14" fillId="4" borderId="32" xfId="0" applyFont="1" applyFill="1" applyBorder="1" applyAlignment="1">
      <alignment horizontal="left"/>
    </xf>
    <xf numFmtId="0" fontId="14" fillId="4" borderId="33" xfId="0" applyFont="1" applyFill="1" applyBorder="1" applyAlignment="1">
      <alignment horizontal="left"/>
    </xf>
    <xf numFmtId="0" fontId="14" fillId="4" borderId="34" xfId="0" applyFont="1" applyFill="1" applyBorder="1" applyAlignment="1">
      <alignment horizontal="left"/>
    </xf>
    <xf numFmtId="0" fontId="0" fillId="9" borderId="33" xfId="0" applyFill="1" applyBorder="1" applyAlignment="1">
      <alignment horizontal="left"/>
    </xf>
    <xf numFmtId="0" fontId="0" fillId="9" borderId="36" xfId="0" applyFill="1" applyBorder="1" applyAlignment="1">
      <alignment horizontal="left"/>
    </xf>
    <xf numFmtId="49" fontId="0" fillId="10" borderId="24" xfId="0" applyNumberFormat="1" applyFill="1" applyBorder="1" applyAlignment="1" applyProtection="1">
      <alignment horizontal="left"/>
      <protection locked="0"/>
    </xf>
    <xf numFmtId="0" fontId="0" fillId="10" borderId="24" xfId="0" applyFill="1" applyBorder="1" applyAlignment="1" applyProtection="1">
      <alignment horizontal="left"/>
      <protection locked="0"/>
    </xf>
    <xf numFmtId="0" fontId="0" fillId="10" borderId="25" xfId="0" applyFill="1" applyBorder="1" applyAlignment="1" applyProtection="1">
      <alignment horizontal="left"/>
      <protection locked="0"/>
    </xf>
    <xf numFmtId="49" fontId="0" fillId="10" borderId="21" xfId="0" applyNumberFormat="1" applyFill="1" applyBorder="1" applyAlignment="1" applyProtection="1">
      <alignment horizontal="left"/>
      <protection locked="0"/>
    </xf>
    <xf numFmtId="0" fontId="0" fillId="10" borderId="21" xfId="0" applyFill="1" applyBorder="1" applyAlignment="1" applyProtection="1">
      <alignment horizontal="left"/>
      <protection locked="0"/>
    </xf>
    <xf numFmtId="0" fontId="0" fillId="10" borderId="21" xfId="0" applyFill="1" applyBorder="1" applyAlignment="1">
      <alignment horizontal="left"/>
    </xf>
    <xf numFmtId="0" fontId="0" fillId="10" borderId="26" xfId="0" applyFill="1" applyBorder="1" applyAlignment="1" applyProtection="1">
      <alignment horizontal="left"/>
      <protection locked="0"/>
    </xf>
    <xf numFmtId="165" fontId="0" fillId="11" borderId="19" xfId="0" applyNumberFormat="1" applyFill="1" applyBorder="1" applyAlignment="1" applyProtection="1">
      <alignment horizontal="left" wrapText="1"/>
      <protection locked="0"/>
    </xf>
    <xf numFmtId="165" fontId="0" fillId="11" borderId="15" xfId="0" applyNumberFormat="1" applyFill="1" applyBorder="1" applyAlignment="1" applyProtection="1">
      <alignment horizontal="left" wrapText="1"/>
      <protection locked="0"/>
    </xf>
    <xf numFmtId="165" fontId="0" fillId="11" borderId="16" xfId="0" applyNumberFormat="1" applyFill="1" applyBorder="1" applyAlignment="1" applyProtection="1">
      <alignment horizontal="left" wrapText="1"/>
      <protection locked="0"/>
    </xf>
    <xf numFmtId="0" fontId="13" fillId="4" borderId="12" xfId="0" applyFont="1" applyFill="1" applyBorder="1" applyAlignment="1">
      <alignment horizontal="left"/>
    </xf>
    <xf numFmtId="0" fontId="13" fillId="4" borderId="13" xfId="0" applyFont="1" applyFill="1" applyBorder="1" applyAlignment="1">
      <alignment horizontal="left"/>
    </xf>
    <xf numFmtId="49" fontId="0" fillId="10" borderId="24" xfId="0" applyNumberFormat="1" applyFill="1" applyBorder="1" applyAlignment="1" applyProtection="1">
      <alignment horizontal="left" wrapText="1"/>
      <protection locked="0"/>
    </xf>
    <xf numFmtId="0" fontId="0" fillId="10" borderId="24" xfId="0" applyFill="1" applyBorder="1" applyAlignment="1" applyProtection="1">
      <alignment horizontal="left" wrapText="1"/>
      <protection locked="0"/>
    </xf>
    <xf numFmtId="0" fontId="0" fillId="10" borderId="25" xfId="0" applyFill="1" applyBorder="1" applyAlignment="1" applyProtection="1">
      <alignment horizontal="left" wrapText="1"/>
      <protection locked="0"/>
    </xf>
    <xf numFmtId="0" fontId="5" fillId="2" borderId="22" xfId="0" applyFont="1" applyFill="1" applyBorder="1" applyAlignment="1">
      <alignment horizontal="left"/>
    </xf>
    <xf numFmtId="0" fontId="5" fillId="2" borderId="21" xfId="0" applyFont="1" applyFill="1" applyBorder="1" applyAlignment="1">
      <alignment horizontal="left"/>
    </xf>
    <xf numFmtId="0" fontId="0" fillId="10" borderId="21" xfId="0" quotePrefix="1" applyFill="1" applyBorder="1" applyAlignment="1">
      <alignment horizontal="left"/>
    </xf>
    <xf numFmtId="0" fontId="0" fillId="10" borderId="26" xfId="0" applyFill="1" applyBorder="1" applyAlignment="1">
      <alignment horizontal="left"/>
    </xf>
    <xf numFmtId="0" fontId="0" fillId="7" borderId="4" xfId="0" applyFill="1" applyBorder="1" applyAlignment="1">
      <alignment horizontal="center"/>
    </xf>
    <xf numFmtId="0" fontId="13" fillId="4" borderId="49" xfId="0" applyFont="1" applyFill="1" applyBorder="1"/>
    <xf numFmtId="0" fontId="13" fillId="4" borderId="41" xfId="0" applyFont="1" applyFill="1" applyBorder="1"/>
  </cellXfs>
  <cellStyles count="14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cellStyle name="Normal" xfId="0" builtinId="0"/>
    <cellStyle name="Normal 2" xfId="148" xr:uid="{1D0D7CEE-75B0-47D6-AFBE-85F58EB135F7}"/>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545478</xdr:colOff>
      <xdr:row>0</xdr:row>
      <xdr:rowOff>63500</xdr:rowOff>
    </xdr:from>
    <xdr:to>
      <xdr:col>9</xdr:col>
      <xdr:colOff>651055</xdr:colOff>
      <xdr:row>12</xdr:row>
      <xdr:rowOff>179649</xdr:rowOff>
    </xdr:to>
    <xdr:pic>
      <xdr:nvPicPr>
        <xdr:cNvPr id="3" name="Picture 2">
          <a:extLst>
            <a:ext uri="{FF2B5EF4-FFF2-40B4-BE49-F238E27FC236}">
              <a16:creationId xmlns:a16="http://schemas.microsoft.com/office/drawing/2014/main" id="{1E59E93C-D32B-4FFC-93E9-98841AC9A418}"/>
            </a:ext>
          </a:extLst>
        </xdr:cNvPr>
        <xdr:cNvPicPr>
          <a:picLocks noChangeAspect="1"/>
        </xdr:cNvPicPr>
      </xdr:nvPicPr>
      <xdr:blipFill>
        <a:blip xmlns:r="http://schemas.openxmlformats.org/officeDocument/2006/relationships" r:embed="rId1"/>
        <a:stretch>
          <a:fillRect/>
        </a:stretch>
      </xdr:blipFill>
      <xdr:spPr>
        <a:xfrm>
          <a:off x="7562228" y="63500"/>
          <a:ext cx="4067977" cy="41864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r3.ieee.org/abou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
  <sheetViews>
    <sheetView showGridLines="0" workbookViewId="0">
      <selection activeCell="D4" sqref="D4"/>
    </sheetView>
  </sheetViews>
  <sheetFormatPr defaultRowHeight="15.5" x14ac:dyDescent="0.35"/>
  <cols>
    <col min="1" max="1" width="3.25" customWidth="1"/>
    <col min="2" max="2" width="2.5" style="1" bestFit="1" customWidth="1"/>
    <col min="3" max="3" width="86.33203125" customWidth="1"/>
  </cols>
  <sheetData>
    <row r="1" spans="1:12" ht="18" customHeight="1" x14ac:dyDescent="0.4">
      <c r="C1" s="69" t="s">
        <v>149</v>
      </c>
      <c r="D1" s="66"/>
      <c r="E1" s="66"/>
      <c r="F1" s="66"/>
      <c r="G1" s="66"/>
      <c r="H1" s="66"/>
      <c r="I1" s="66"/>
      <c r="J1" s="66"/>
      <c r="K1" s="66"/>
      <c r="L1" s="66"/>
    </row>
    <row r="2" spans="1:12" ht="18" customHeight="1" x14ac:dyDescent="0.4">
      <c r="C2" s="69" t="s">
        <v>148</v>
      </c>
      <c r="D2" s="66"/>
      <c r="E2" s="66"/>
      <c r="F2" s="66"/>
      <c r="G2" s="66"/>
      <c r="H2" s="66"/>
      <c r="I2" s="66"/>
      <c r="J2" s="66"/>
      <c r="K2" s="66"/>
      <c r="L2" s="66"/>
    </row>
    <row r="4" spans="1:12" s="67" customFormat="1" ht="51.5" customHeight="1" x14ac:dyDescent="0.35">
      <c r="A4" s="71" t="s">
        <v>142</v>
      </c>
      <c r="B4" s="68"/>
      <c r="C4" s="70" t="s">
        <v>195</v>
      </c>
    </row>
    <row r="5" spans="1:12" ht="50" customHeight="1" x14ac:dyDescent="0.35">
      <c r="A5" s="71" t="s">
        <v>143</v>
      </c>
      <c r="B5" s="68"/>
      <c r="C5" s="70" t="s">
        <v>196</v>
      </c>
    </row>
    <row r="6" spans="1:12" ht="19.5" customHeight="1" x14ac:dyDescent="0.35">
      <c r="A6" s="71" t="s">
        <v>144</v>
      </c>
      <c r="B6" s="68" t="s">
        <v>137</v>
      </c>
      <c r="C6" s="70" t="s">
        <v>140</v>
      </c>
    </row>
    <row r="7" spans="1:12" ht="46.5" x14ac:dyDescent="0.35">
      <c r="A7" s="71"/>
      <c r="B7" s="68" t="s">
        <v>138</v>
      </c>
      <c r="C7" s="70" t="s">
        <v>141</v>
      </c>
    </row>
    <row r="8" spans="1:12" ht="34.5" customHeight="1" x14ac:dyDescent="0.35">
      <c r="A8" s="71"/>
      <c r="B8" s="68" t="s">
        <v>139</v>
      </c>
      <c r="C8" s="70" t="s">
        <v>145</v>
      </c>
    </row>
    <row r="9" spans="1:12" ht="20.5" customHeight="1" x14ac:dyDescent="0.35">
      <c r="A9" s="71" t="s">
        <v>146</v>
      </c>
      <c r="B9" s="68"/>
      <c r="C9" s="72" t="s">
        <v>214</v>
      </c>
    </row>
    <row r="10" spans="1:12" x14ac:dyDescent="0.35">
      <c r="A10" s="71"/>
      <c r="B10" s="68"/>
      <c r="C10" s="70" t="s">
        <v>151</v>
      </c>
    </row>
    <row r="11" spans="1:12" x14ac:dyDescent="0.35">
      <c r="A11" s="71"/>
      <c r="B11" s="68"/>
      <c r="C11" s="73" t="s">
        <v>150</v>
      </c>
    </row>
    <row r="12" spans="1:12" x14ac:dyDescent="0.35">
      <c r="A12" s="71"/>
      <c r="B12" s="68"/>
    </row>
    <row r="13" spans="1:12" x14ac:dyDescent="0.35">
      <c r="A13" s="71"/>
      <c r="B13" s="68"/>
    </row>
  </sheetData>
  <hyperlinks>
    <hyperlink ref="C11" r:id="rId1" location="1587483863309-20f649fe-ca1d" xr:uid="{00000000-0004-0000-0000-000000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8"/>
  <sheetViews>
    <sheetView showGridLines="0" tabSelected="1" zoomScale="101" zoomScaleNormal="100" workbookViewId="0">
      <selection activeCell="C5" sqref="C5:E5"/>
    </sheetView>
  </sheetViews>
  <sheetFormatPr defaultColWidth="11" defaultRowHeight="15.5" x14ac:dyDescent="0.35"/>
  <cols>
    <col min="1" max="6" width="9.58203125" customWidth="1"/>
    <col min="7" max="7" width="7.58203125" bestFit="1" customWidth="1"/>
    <col min="8" max="8" width="4.6640625" bestFit="1" customWidth="1"/>
    <col min="9" max="14" width="9.58203125" customWidth="1"/>
  </cols>
  <sheetData>
    <row r="1" spans="1:17" ht="18" x14ac:dyDescent="0.4">
      <c r="A1" s="86" t="s">
        <v>149</v>
      </c>
      <c r="B1" s="86"/>
      <c r="C1" s="86"/>
      <c r="D1" s="86"/>
      <c r="E1" s="86"/>
      <c r="F1" s="86"/>
      <c r="G1" s="86"/>
      <c r="H1" s="86"/>
      <c r="I1" s="86"/>
      <c r="J1" s="86"/>
      <c r="K1" s="86"/>
      <c r="L1" s="86"/>
      <c r="M1" s="86"/>
      <c r="N1" s="86"/>
    </row>
    <row r="2" spans="1:17" ht="18.5" thickBot="1" x14ac:dyDescent="0.45">
      <c r="A2" s="86" t="s">
        <v>152</v>
      </c>
      <c r="B2" s="86"/>
      <c r="C2" s="86"/>
      <c r="D2" s="86"/>
      <c r="E2" s="86"/>
      <c r="F2" s="86"/>
      <c r="G2" s="86"/>
      <c r="H2" s="86"/>
      <c r="I2" s="86"/>
      <c r="J2" s="86"/>
      <c r="K2" s="86"/>
      <c r="L2" s="86"/>
      <c r="M2" s="86"/>
      <c r="N2" s="86"/>
    </row>
    <row r="3" spans="1:17" ht="16" thickBot="1" x14ac:dyDescent="0.4">
      <c r="A3" s="253" t="s">
        <v>5</v>
      </c>
      <c r="B3" s="254"/>
      <c r="C3" s="3"/>
      <c r="D3" s="3"/>
      <c r="E3" s="3"/>
      <c r="J3" s="3"/>
      <c r="K3" s="3"/>
      <c r="L3" s="3"/>
      <c r="M3" s="3"/>
      <c r="N3" s="3"/>
      <c r="P3" s="9"/>
      <c r="Q3" s="9"/>
    </row>
    <row r="4" spans="1:17" x14ac:dyDescent="0.35">
      <c r="A4" s="156" t="s">
        <v>38</v>
      </c>
      <c r="B4" s="157"/>
      <c r="C4" s="164"/>
      <c r="D4" s="164"/>
      <c r="E4" s="164"/>
      <c r="F4" s="164"/>
      <c r="G4" s="164"/>
      <c r="H4" s="164"/>
      <c r="I4" s="164"/>
      <c r="J4" s="164"/>
      <c r="K4" s="164"/>
      <c r="L4" s="164"/>
      <c r="M4" s="164"/>
      <c r="N4" s="165"/>
      <c r="P4" s="9"/>
      <c r="Q4" s="9"/>
    </row>
    <row r="5" spans="1:17" x14ac:dyDescent="0.35">
      <c r="A5" s="158" t="s">
        <v>210</v>
      </c>
      <c r="B5" s="159"/>
      <c r="C5" s="166"/>
      <c r="D5" s="166"/>
      <c r="E5" s="166"/>
      <c r="F5" s="82" t="s">
        <v>211</v>
      </c>
      <c r="G5" s="252" t="e">
        <f>VLOOKUP(C5,'Section &amp; HOP Numbers'!A2:B42,2)</f>
        <v>#N/A</v>
      </c>
      <c r="H5" s="252"/>
      <c r="I5" s="83"/>
      <c r="J5" s="15" t="s">
        <v>39</v>
      </c>
      <c r="K5" s="99"/>
      <c r="L5" s="99"/>
      <c r="M5" s="99"/>
      <c r="N5" s="101"/>
      <c r="P5" s="9"/>
      <c r="Q5" s="9"/>
    </row>
    <row r="6" spans="1:17" ht="16" thickBot="1" x14ac:dyDescent="0.4">
      <c r="A6" s="160" t="s">
        <v>132</v>
      </c>
      <c r="B6" s="152"/>
      <c r="C6" s="162"/>
      <c r="D6" s="163"/>
      <c r="E6" s="161" t="s">
        <v>97</v>
      </c>
      <c r="F6" s="152"/>
      <c r="G6" s="162"/>
      <c r="H6" s="163"/>
      <c r="I6" s="163"/>
      <c r="J6" s="16" t="s">
        <v>98</v>
      </c>
      <c r="K6" s="16"/>
      <c r="L6" s="167"/>
      <c r="M6" s="168"/>
      <c r="N6" s="169"/>
    </row>
    <row r="7" spans="1:17" ht="16" thickBot="1" x14ac:dyDescent="0.4">
      <c r="A7" s="135"/>
      <c r="B7" s="135"/>
      <c r="C7" s="135"/>
      <c r="D7" s="135"/>
      <c r="E7" s="135"/>
      <c r="F7" s="135"/>
      <c r="G7" s="135"/>
      <c r="H7" s="135"/>
      <c r="I7" s="135"/>
      <c r="J7" s="135"/>
      <c r="K7" s="135"/>
      <c r="L7" s="135"/>
      <c r="M7" s="135"/>
      <c r="N7" s="135"/>
    </row>
    <row r="8" spans="1:17" ht="16" thickBot="1" x14ac:dyDescent="0.4">
      <c r="A8" s="17" t="s">
        <v>4</v>
      </c>
      <c r="B8" s="13"/>
      <c r="C8" s="144" t="s">
        <v>3</v>
      </c>
      <c r="D8" s="144"/>
      <c r="E8" s="144"/>
      <c r="F8" s="144"/>
      <c r="G8" s="144" t="s">
        <v>191</v>
      </c>
      <c r="H8" s="145"/>
      <c r="I8" s="145"/>
      <c r="J8" s="145"/>
      <c r="K8" s="144" t="s">
        <v>84</v>
      </c>
      <c r="L8" s="144"/>
      <c r="M8" s="144"/>
      <c r="N8" s="150"/>
    </row>
    <row r="9" spans="1:17" x14ac:dyDescent="0.35">
      <c r="A9" s="146" t="s">
        <v>99</v>
      </c>
      <c r="B9" s="147"/>
      <c r="C9" s="141"/>
      <c r="D9" s="141"/>
      <c r="E9" s="141"/>
      <c r="F9" s="141"/>
      <c r="G9" s="136"/>
      <c r="H9" s="136"/>
      <c r="I9" s="136"/>
      <c r="J9" s="136"/>
      <c r="K9" s="136"/>
      <c r="L9" s="136"/>
      <c r="M9" s="136"/>
      <c r="N9" s="137"/>
    </row>
    <row r="10" spans="1:17" x14ac:dyDescent="0.35">
      <c r="A10" s="148" t="s">
        <v>100</v>
      </c>
      <c r="B10" s="149"/>
      <c r="C10" s="142"/>
      <c r="D10" s="143"/>
      <c r="E10" s="143"/>
      <c r="F10" s="143"/>
      <c r="G10" s="138"/>
      <c r="H10" s="99"/>
      <c r="I10" s="99"/>
      <c r="J10" s="99"/>
      <c r="K10" s="138"/>
      <c r="L10" s="139"/>
      <c r="M10" s="139"/>
      <c r="N10" s="140"/>
    </row>
    <row r="11" spans="1:17" ht="16" customHeight="1" thickBot="1" x14ac:dyDescent="0.4">
      <c r="A11" s="151" t="s">
        <v>101</v>
      </c>
      <c r="B11" s="152"/>
      <c r="C11" s="170"/>
      <c r="D11" s="170"/>
      <c r="E11" s="170"/>
      <c r="F11" s="170"/>
      <c r="G11" s="173"/>
      <c r="H11" s="174"/>
      <c r="I11" s="174"/>
      <c r="J11" s="174"/>
      <c r="K11" s="130"/>
      <c r="L11" s="130"/>
      <c r="M11" s="130"/>
      <c r="N11" s="131"/>
    </row>
    <row r="12" spans="1:17" x14ac:dyDescent="0.35">
      <c r="A12" s="2"/>
      <c r="B12" s="2"/>
      <c r="C12" s="2"/>
      <c r="D12" s="2"/>
      <c r="E12" s="2"/>
      <c r="F12" s="2"/>
      <c r="G12" s="2"/>
    </row>
    <row r="13" spans="1:17" ht="16" thickBot="1" x14ac:dyDescent="0.4">
      <c r="A13" s="153" t="s">
        <v>91</v>
      </c>
      <c r="B13" s="154"/>
      <c r="C13" s="155"/>
      <c r="D13" s="58" t="s">
        <v>85</v>
      </c>
      <c r="E13" s="59"/>
      <c r="F13" s="171"/>
      <c r="G13" s="171"/>
      <c r="H13" s="171"/>
      <c r="I13" s="171"/>
      <c r="J13" s="172"/>
      <c r="K13" s="132" t="s">
        <v>9</v>
      </c>
      <c r="L13" s="133"/>
      <c r="M13" s="133"/>
      <c r="N13" s="134"/>
    </row>
    <row r="14" spans="1:17" x14ac:dyDescent="0.35">
      <c r="A14" s="108" t="s">
        <v>96</v>
      </c>
      <c r="B14" s="109"/>
      <c r="C14" s="109"/>
      <c r="D14" s="109"/>
      <c r="E14" s="109"/>
      <c r="F14" s="109"/>
      <c r="G14" s="109"/>
      <c r="H14" s="109"/>
      <c r="I14" s="109"/>
      <c r="J14" s="110"/>
      <c r="K14" s="114" t="s">
        <v>7</v>
      </c>
      <c r="L14" s="114"/>
      <c r="M14" s="115"/>
      <c r="N14" s="60"/>
    </row>
    <row r="15" spans="1:17" ht="18" customHeight="1" x14ac:dyDescent="0.35">
      <c r="A15" s="120"/>
      <c r="B15" s="121"/>
      <c r="C15" s="121"/>
      <c r="D15" s="121"/>
      <c r="E15" s="121"/>
      <c r="F15" s="121"/>
      <c r="G15" s="121"/>
      <c r="H15" s="121"/>
      <c r="I15" s="121"/>
      <c r="J15" s="122"/>
      <c r="K15" s="116" t="s">
        <v>92</v>
      </c>
      <c r="L15" s="116"/>
      <c r="M15" s="117"/>
      <c r="N15" s="61"/>
    </row>
    <row r="16" spans="1:17" ht="16" thickBot="1" x14ac:dyDescent="0.4">
      <c r="A16" s="120"/>
      <c r="B16" s="121"/>
      <c r="C16" s="121"/>
      <c r="D16" s="121"/>
      <c r="E16" s="121"/>
      <c r="F16" s="121"/>
      <c r="G16" s="121"/>
      <c r="H16" s="121"/>
      <c r="I16" s="121"/>
      <c r="J16" s="122"/>
      <c r="K16" s="118" t="s">
        <v>107</v>
      </c>
      <c r="L16" s="118"/>
      <c r="M16" s="119"/>
      <c r="N16" s="64">
        <f>SUM(N14:N15)</f>
        <v>0</v>
      </c>
    </row>
    <row r="17" spans="1:18" x14ac:dyDescent="0.35">
      <c r="A17" s="120"/>
      <c r="B17" s="121"/>
      <c r="C17" s="121"/>
      <c r="D17" s="121"/>
      <c r="E17" s="121"/>
      <c r="F17" s="121"/>
      <c r="G17" s="121"/>
      <c r="H17" s="121"/>
      <c r="I17" s="121"/>
      <c r="J17" s="122"/>
      <c r="K17" s="10"/>
      <c r="L17" s="10"/>
      <c r="M17" s="10"/>
      <c r="N17" s="11"/>
    </row>
    <row r="18" spans="1:18" x14ac:dyDescent="0.35">
      <c r="A18" s="120"/>
      <c r="B18" s="121"/>
      <c r="C18" s="121"/>
      <c r="D18" s="121"/>
      <c r="E18" s="121"/>
      <c r="F18" s="121"/>
      <c r="G18" s="121"/>
      <c r="H18" s="121"/>
      <c r="I18" s="121"/>
      <c r="J18" s="122"/>
      <c r="K18" s="10"/>
      <c r="L18" s="10"/>
      <c r="M18" s="10"/>
      <c r="N18" s="11"/>
    </row>
    <row r="19" spans="1:18" x14ac:dyDescent="0.35">
      <c r="A19" s="120"/>
      <c r="B19" s="121"/>
      <c r="C19" s="121"/>
      <c r="D19" s="121"/>
      <c r="E19" s="121"/>
      <c r="F19" s="121"/>
      <c r="G19" s="121"/>
      <c r="H19" s="121"/>
      <c r="I19" s="121"/>
      <c r="J19" s="122"/>
      <c r="K19" s="10"/>
      <c r="L19" s="10"/>
      <c r="M19" s="10"/>
      <c r="N19" s="11"/>
    </row>
    <row r="20" spans="1:18" x14ac:dyDescent="0.35">
      <c r="A20" s="120"/>
      <c r="B20" s="121"/>
      <c r="C20" s="121"/>
      <c r="D20" s="121"/>
      <c r="E20" s="121"/>
      <c r="F20" s="121"/>
      <c r="G20" s="121"/>
      <c r="H20" s="121"/>
      <c r="I20" s="121"/>
      <c r="J20" s="122"/>
      <c r="K20" s="10"/>
      <c r="L20" s="10"/>
      <c r="M20" s="10"/>
      <c r="N20" s="11"/>
    </row>
    <row r="21" spans="1:18" x14ac:dyDescent="0.35">
      <c r="A21" s="123"/>
      <c r="B21" s="124"/>
      <c r="C21" s="124"/>
      <c r="D21" s="124"/>
      <c r="E21" s="124"/>
      <c r="F21" s="124"/>
      <c r="G21" s="124"/>
      <c r="H21" s="124"/>
      <c r="I21" s="124"/>
      <c r="J21" s="125"/>
      <c r="K21" s="84"/>
      <c r="L21" s="84"/>
      <c r="M21" s="84"/>
      <c r="N21" s="85"/>
    </row>
    <row r="22" spans="1:18" ht="16" thickBot="1" x14ac:dyDescent="0.4">
      <c r="C22" s="1"/>
      <c r="D22" s="1"/>
      <c r="E22" s="1"/>
      <c r="R22" s="1"/>
    </row>
    <row r="23" spans="1:18" ht="16" thickBot="1" x14ac:dyDescent="0.4">
      <c r="A23" s="106" t="s">
        <v>126</v>
      </c>
      <c r="B23" s="107"/>
      <c r="C23" s="107"/>
      <c r="D23" s="107"/>
      <c r="E23" s="107"/>
      <c r="F23" s="30"/>
      <c r="G23" s="31"/>
      <c r="H23" s="29"/>
      <c r="I23" s="111" t="s">
        <v>125</v>
      </c>
      <c r="J23" s="112"/>
      <c r="K23" s="33"/>
      <c r="L23" s="33"/>
      <c r="M23" s="33"/>
      <c r="N23" s="34"/>
    </row>
    <row r="24" spans="1:18" x14ac:dyDescent="0.35">
      <c r="A24" s="177" t="s">
        <v>8</v>
      </c>
      <c r="B24" s="178"/>
      <c r="C24" s="178"/>
      <c r="D24" s="179"/>
      <c r="E24" s="175" t="s">
        <v>94</v>
      </c>
      <c r="F24" s="176"/>
      <c r="G24" s="32" t="s">
        <v>93</v>
      </c>
      <c r="I24" s="126" t="s">
        <v>95</v>
      </c>
      <c r="J24" s="127"/>
      <c r="K24" s="35" t="s">
        <v>93</v>
      </c>
      <c r="L24" s="104" t="s">
        <v>127</v>
      </c>
      <c r="M24" s="104"/>
      <c r="N24" s="105"/>
    </row>
    <row r="25" spans="1:18" x14ac:dyDescent="0.35">
      <c r="A25" s="98"/>
      <c r="B25" s="113"/>
      <c r="C25" s="113"/>
      <c r="D25" s="113"/>
      <c r="E25" s="97"/>
      <c r="F25" s="97"/>
      <c r="G25" s="36"/>
      <c r="I25" s="128" t="s">
        <v>102</v>
      </c>
      <c r="J25" s="129"/>
      <c r="K25" s="46"/>
      <c r="L25" s="180"/>
      <c r="M25" s="180"/>
      <c r="N25" s="181"/>
      <c r="P25" t="s">
        <v>6</v>
      </c>
    </row>
    <row r="26" spans="1:18" x14ac:dyDescent="0.35">
      <c r="A26" s="94" t="s">
        <v>0</v>
      </c>
      <c r="B26" s="95"/>
      <c r="C26" s="95"/>
      <c r="D26" s="96"/>
      <c r="E26" s="97"/>
      <c r="F26" s="97"/>
      <c r="G26" s="36"/>
      <c r="I26" s="89" t="s">
        <v>122</v>
      </c>
      <c r="J26" s="90"/>
      <c r="K26" s="46"/>
      <c r="L26" s="182" t="s">
        <v>215</v>
      </c>
      <c r="M26" s="183"/>
      <c r="N26" s="184"/>
    </row>
    <row r="27" spans="1:18" x14ac:dyDescent="0.35">
      <c r="A27" s="98"/>
      <c r="B27" s="99"/>
      <c r="C27" s="99"/>
      <c r="D27" s="99"/>
      <c r="E27" s="97"/>
      <c r="F27" s="97"/>
      <c r="G27" s="36"/>
      <c r="I27" s="128" t="s">
        <v>192</v>
      </c>
      <c r="J27" s="129"/>
      <c r="K27" s="47"/>
      <c r="L27" s="185" t="s">
        <v>216</v>
      </c>
      <c r="M27" s="186"/>
      <c r="N27" s="187"/>
    </row>
    <row r="28" spans="1:18" x14ac:dyDescent="0.35">
      <c r="A28" s="98"/>
      <c r="B28" s="99"/>
      <c r="C28" s="99"/>
      <c r="D28" s="99"/>
      <c r="E28" s="97"/>
      <c r="F28" s="97"/>
      <c r="G28" s="36"/>
      <c r="I28" s="89" t="s">
        <v>103</v>
      </c>
      <c r="J28" s="90"/>
      <c r="K28" s="47"/>
      <c r="L28" s="100"/>
      <c r="M28" s="99"/>
      <c r="N28" s="101"/>
    </row>
    <row r="29" spans="1:18" x14ac:dyDescent="0.35">
      <c r="A29" s="98" t="s">
        <v>0</v>
      </c>
      <c r="B29" s="99"/>
      <c r="C29" s="99"/>
      <c r="D29" s="99"/>
      <c r="E29" s="97" t="s">
        <v>0</v>
      </c>
      <c r="F29" s="97"/>
      <c r="G29" s="36" t="s">
        <v>0</v>
      </c>
      <c r="I29" s="89" t="s">
        <v>104</v>
      </c>
      <c r="J29" s="90"/>
      <c r="K29" s="46" t="s">
        <v>0</v>
      </c>
      <c r="L29" s="100"/>
      <c r="M29" s="99"/>
      <c r="N29" s="101"/>
    </row>
    <row r="30" spans="1:18" x14ac:dyDescent="0.35">
      <c r="A30" s="98" t="s">
        <v>0</v>
      </c>
      <c r="B30" s="99"/>
      <c r="C30" s="99"/>
      <c r="D30" s="99"/>
      <c r="E30" s="97"/>
      <c r="F30" s="97"/>
      <c r="G30" s="36"/>
      <c r="I30" s="89" t="s">
        <v>105</v>
      </c>
      <c r="J30" s="90"/>
      <c r="K30" s="46"/>
      <c r="L30" s="100"/>
      <c r="M30" s="99"/>
      <c r="N30" s="101"/>
    </row>
    <row r="31" spans="1:18" x14ac:dyDescent="0.35">
      <c r="A31" s="98"/>
      <c r="B31" s="99"/>
      <c r="C31" s="99"/>
      <c r="D31" s="99"/>
      <c r="E31" s="97"/>
      <c r="F31" s="97"/>
      <c r="G31" s="36"/>
      <c r="I31" s="89" t="s">
        <v>106</v>
      </c>
      <c r="J31" s="90"/>
      <c r="K31" s="46"/>
      <c r="L31" s="100"/>
      <c r="M31" s="99"/>
      <c r="N31" s="101"/>
    </row>
    <row r="32" spans="1:18" x14ac:dyDescent="0.35">
      <c r="A32" s="98"/>
      <c r="B32" s="99"/>
      <c r="C32" s="99"/>
      <c r="D32" s="99"/>
      <c r="E32" s="97"/>
      <c r="F32" s="97"/>
      <c r="G32" s="36"/>
      <c r="I32" s="89" t="s">
        <v>153</v>
      </c>
      <c r="J32" s="90"/>
      <c r="K32" s="46"/>
      <c r="L32" s="100"/>
      <c r="M32" s="99"/>
      <c r="N32" s="101"/>
    </row>
    <row r="33" spans="1:14" ht="16" thickBot="1" x14ac:dyDescent="0.4">
      <c r="A33" s="87" t="s">
        <v>128</v>
      </c>
      <c r="B33" s="88"/>
      <c r="C33" s="88"/>
      <c r="D33" s="88"/>
      <c r="E33" s="88"/>
      <c r="F33" s="88"/>
      <c r="G33" s="48">
        <f>SUM(G25:G32)</f>
        <v>0</v>
      </c>
      <c r="I33" s="102" t="s">
        <v>1</v>
      </c>
      <c r="J33" s="103"/>
      <c r="K33" s="65">
        <f>SUM(K25:K32)</f>
        <v>0</v>
      </c>
      <c r="L33" s="91" t="str">
        <f>IF(G33&lt;&gt;K33,"ERROR! Must equal project cost"," ")</f>
        <v xml:space="preserve"> </v>
      </c>
      <c r="M33" s="92"/>
      <c r="N33" s="93"/>
    </row>
    <row r="34" spans="1:14" ht="16" thickBot="1" x14ac:dyDescent="0.4">
      <c r="A34" s="7" t="s">
        <v>193</v>
      </c>
      <c r="B34" s="14"/>
      <c r="C34" s="5"/>
      <c r="D34" s="5"/>
      <c r="E34" s="5"/>
      <c r="F34" s="5"/>
      <c r="G34" s="5"/>
      <c r="H34" s="5"/>
      <c r="I34" s="5"/>
      <c r="J34" s="5"/>
      <c r="K34" s="5"/>
      <c r="L34" s="5"/>
      <c r="M34" s="5"/>
      <c r="N34" s="6"/>
    </row>
    <row r="35" spans="1:14" ht="18.5" x14ac:dyDescent="0.45">
      <c r="A35" s="12" t="s">
        <v>154</v>
      </c>
      <c r="B35" s="12"/>
    </row>
    <row r="36" spans="1:14" ht="18.5" x14ac:dyDescent="0.45">
      <c r="A36" s="12"/>
      <c r="B36" s="12"/>
    </row>
    <row r="37" spans="1:14" x14ac:dyDescent="0.35">
      <c r="H37" s="188"/>
      <c r="I37" s="189"/>
    </row>
    <row r="38" spans="1:14" x14ac:dyDescent="0.35">
      <c r="A38" s="62" t="s">
        <v>155</v>
      </c>
      <c r="B38" s="63"/>
      <c r="C38" s="63"/>
      <c r="D38" s="63"/>
      <c r="E38" s="63"/>
      <c r="F38" s="63"/>
      <c r="H38" s="63" t="s">
        <v>94</v>
      </c>
      <c r="I38" s="63"/>
    </row>
  </sheetData>
  <dataConsolidate/>
  <mergeCells count="79">
    <mergeCell ref="H37:I37"/>
    <mergeCell ref="I30:J30"/>
    <mergeCell ref="I31:J31"/>
    <mergeCell ref="I27:J27"/>
    <mergeCell ref="I29:J29"/>
    <mergeCell ref="I32:J32"/>
    <mergeCell ref="L30:N30"/>
    <mergeCell ref="L31:N31"/>
    <mergeCell ref="L32:N32"/>
    <mergeCell ref="L25:N25"/>
    <mergeCell ref="L26:N26"/>
    <mergeCell ref="L27:N27"/>
    <mergeCell ref="C11:F11"/>
    <mergeCell ref="F13:J13"/>
    <mergeCell ref="G11:J11"/>
    <mergeCell ref="E29:F29"/>
    <mergeCell ref="E24:F24"/>
    <mergeCell ref="A24:D24"/>
    <mergeCell ref="E27:F27"/>
    <mergeCell ref="E28:F28"/>
    <mergeCell ref="A4:B4"/>
    <mergeCell ref="A5:B5"/>
    <mergeCell ref="A6:B6"/>
    <mergeCell ref="E6:F6"/>
    <mergeCell ref="C6:D6"/>
    <mergeCell ref="C4:N4"/>
    <mergeCell ref="G6:I6"/>
    <mergeCell ref="C5:E5"/>
    <mergeCell ref="K5:N5"/>
    <mergeCell ref="L6:N6"/>
    <mergeCell ref="G5:H5"/>
    <mergeCell ref="K11:N11"/>
    <mergeCell ref="K13:N13"/>
    <mergeCell ref="A7:N7"/>
    <mergeCell ref="K9:N9"/>
    <mergeCell ref="K10:N10"/>
    <mergeCell ref="C9:F9"/>
    <mergeCell ref="C10:F10"/>
    <mergeCell ref="G9:J9"/>
    <mergeCell ref="G10:J10"/>
    <mergeCell ref="G8:J8"/>
    <mergeCell ref="A9:B9"/>
    <mergeCell ref="A10:B10"/>
    <mergeCell ref="C8:F8"/>
    <mergeCell ref="K8:N8"/>
    <mergeCell ref="A11:B11"/>
    <mergeCell ref="A13:C13"/>
    <mergeCell ref="E30:F30"/>
    <mergeCell ref="I33:J33"/>
    <mergeCell ref="L24:N24"/>
    <mergeCell ref="A23:E23"/>
    <mergeCell ref="A14:J14"/>
    <mergeCell ref="E25:F25"/>
    <mergeCell ref="E26:F26"/>
    <mergeCell ref="I23:J23"/>
    <mergeCell ref="A25:D25"/>
    <mergeCell ref="K14:M14"/>
    <mergeCell ref="K15:M15"/>
    <mergeCell ref="K16:M16"/>
    <mergeCell ref="A15:J21"/>
    <mergeCell ref="I24:J24"/>
    <mergeCell ref="I25:J25"/>
    <mergeCell ref="I26:J26"/>
    <mergeCell ref="A2:N2"/>
    <mergeCell ref="A1:N1"/>
    <mergeCell ref="A33:F33"/>
    <mergeCell ref="I28:J28"/>
    <mergeCell ref="L33:N33"/>
    <mergeCell ref="A26:D26"/>
    <mergeCell ref="E31:F31"/>
    <mergeCell ref="E32:F32"/>
    <mergeCell ref="A27:D27"/>
    <mergeCell ref="A28:D28"/>
    <mergeCell ref="A29:D29"/>
    <mergeCell ref="A30:D30"/>
    <mergeCell ref="A31:D31"/>
    <mergeCell ref="A32:D32"/>
    <mergeCell ref="L28:N28"/>
    <mergeCell ref="L29:N29"/>
  </mergeCells>
  <dataValidations xWindow="1276" yWindow="362" count="1">
    <dataValidation type="list" allowBlank="1" showInputMessage="1" showErrorMessage="1" prompt="Select from list" sqref="F13:J13" xr:uid="{00000000-0002-0000-0100-000000000000}">
      <formula1>ProjectType</formula1>
    </dataValidation>
  </dataValidations>
  <pageMargins left="0.75" right="0.75" top="1" bottom="1" header="0.5" footer="0.5"/>
  <pageSetup orientation="portrait" horizontalDpi="4294967292" verticalDpi="4294967292" r:id="rId1"/>
  <extLst>
    <ext xmlns:x14="http://schemas.microsoft.com/office/spreadsheetml/2009/9/main" uri="{CCE6A557-97BC-4b89-ADB6-D9C93CAAB3DF}">
      <x14:dataValidations xmlns:xm="http://schemas.microsoft.com/office/excel/2006/main" xWindow="1276" yWindow="362" count="2">
        <x14:dataValidation type="list" allowBlank="1" showInputMessage="1" showErrorMessage="1" prompt="Select from list" xr:uid="{00000000-0002-0000-0100-000001000000}">
          <x14:formula1>
            <xm:f>Societies!$A$1:$A$44</xm:f>
          </x14:formula1>
          <xm:sqref>K5</xm:sqref>
        </x14:dataValidation>
        <x14:dataValidation type="list" allowBlank="1" showInputMessage="1" showErrorMessage="1" error="Select Region first, then select from list." prompt="Select from List" xr:uid="{00000000-0002-0000-0100-000002000000}">
          <x14:formula1>
            <xm:f>'Section &amp; HOP Numbers'!$A$2:$A$42</xm:f>
          </x14:formula1>
          <xm:sqref>C5:E5</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7"/>
  <sheetViews>
    <sheetView showGridLines="0" zoomScaleNormal="100" workbookViewId="0">
      <selection activeCell="P14" sqref="P14"/>
    </sheetView>
  </sheetViews>
  <sheetFormatPr defaultColWidth="11" defaultRowHeight="15.5" x14ac:dyDescent="0.35"/>
  <cols>
    <col min="1" max="14" width="9.58203125" customWidth="1"/>
  </cols>
  <sheetData>
    <row r="1" spans="1:17" ht="18" x14ac:dyDescent="0.4">
      <c r="A1" s="86" t="str">
        <f>'Fund Request'!A1:N1</f>
        <v>IEEE Region 3 Professional Activities</v>
      </c>
      <c r="B1" s="86"/>
      <c r="C1" s="86"/>
      <c r="D1" s="86"/>
      <c r="E1" s="86"/>
      <c r="F1" s="86"/>
      <c r="G1" s="86"/>
      <c r="H1" s="86"/>
      <c r="I1" s="86"/>
      <c r="J1" s="86"/>
      <c r="K1" s="86"/>
      <c r="L1" s="86"/>
      <c r="M1" s="86"/>
      <c r="N1" s="86"/>
    </row>
    <row r="2" spans="1:17" ht="18" x14ac:dyDescent="0.4">
      <c r="A2" s="86" t="s">
        <v>156</v>
      </c>
      <c r="B2" s="86"/>
      <c r="C2" s="86"/>
      <c r="D2" s="86"/>
      <c r="E2" s="86"/>
      <c r="F2" s="86"/>
      <c r="G2" s="86"/>
      <c r="H2" s="86"/>
      <c r="I2" s="86"/>
      <c r="J2" s="86"/>
      <c r="K2" s="86"/>
      <c r="L2" s="86"/>
      <c r="M2" s="86"/>
      <c r="N2" s="86"/>
    </row>
    <row r="3" spans="1:17" ht="16" thickBot="1" x14ac:dyDescent="0.4">
      <c r="A3" s="243" t="s">
        <v>5</v>
      </c>
      <c r="B3" s="244"/>
      <c r="C3" s="3"/>
      <c r="D3" s="3"/>
      <c r="E3" s="3"/>
      <c r="J3" s="3"/>
      <c r="K3" s="3"/>
      <c r="L3" s="3"/>
      <c r="M3" s="3"/>
      <c r="N3" s="3"/>
      <c r="P3" s="9"/>
      <c r="Q3" s="9"/>
    </row>
    <row r="4" spans="1:17" x14ac:dyDescent="0.35">
      <c r="A4" s="156" t="str">
        <f>'Fund Request'!A4:B4</f>
        <v>Project Title:</v>
      </c>
      <c r="B4" s="157"/>
      <c r="C4" s="245">
        <f>'Fund Request'!C4:N4</f>
        <v>0</v>
      </c>
      <c r="D4" s="246"/>
      <c r="E4" s="246"/>
      <c r="F4" s="246"/>
      <c r="G4" s="246"/>
      <c r="H4" s="246"/>
      <c r="I4" s="246"/>
      <c r="J4" s="246"/>
      <c r="K4" s="246"/>
      <c r="L4" s="246"/>
      <c r="M4" s="246"/>
      <c r="N4" s="247"/>
      <c r="P4" s="9"/>
      <c r="Q4" s="9"/>
    </row>
    <row r="5" spans="1:17" x14ac:dyDescent="0.35">
      <c r="A5" s="248" t="s">
        <v>212</v>
      </c>
      <c r="B5" s="149"/>
      <c r="C5" s="236">
        <f>'Fund Request'!C4:D5</f>
        <v>0</v>
      </c>
      <c r="D5" s="237"/>
      <c r="E5" s="249" t="s">
        <v>213</v>
      </c>
      <c r="F5" s="249"/>
      <c r="G5" s="250" t="e">
        <f>'Fund Request'!G5</f>
        <v>#N/A</v>
      </c>
      <c r="H5" s="250"/>
      <c r="I5" s="250"/>
      <c r="J5" s="15" t="s">
        <v>39</v>
      </c>
      <c r="K5" s="238">
        <f>'Fund Request'!K5:N5</f>
        <v>0</v>
      </c>
      <c r="L5" s="238"/>
      <c r="M5" s="238"/>
      <c r="N5" s="251"/>
      <c r="P5" s="9"/>
      <c r="Q5" s="9"/>
    </row>
    <row r="6" spans="1:17" ht="16" thickBot="1" x14ac:dyDescent="0.4">
      <c r="A6" s="160" t="s">
        <v>147</v>
      </c>
      <c r="B6" s="152"/>
      <c r="C6" s="240"/>
      <c r="D6" s="241"/>
      <c r="E6" s="241"/>
      <c r="F6" s="241"/>
      <c r="G6" s="241"/>
      <c r="H6" s="241"/>
      <c r="I6" s="241"/>
      <c r="J6" s="241"/>
      <c r="K6" s="241"/>
      <c r="L6" s="241"/>
      <c r="M6" s="241"/>
      <c r="N6" s="242"/>
    </row>
    <row r="7" spans="1:17" ht="16" thickBot="1" x14ac:dyDescent="0.4">
      <c r="A7" s="135"/>
      <c r="B7" s="135"/>
      <c r="C7" s="135"/>
      <c r="D7" s="135"/>
      <c r="E7" s="135"/>
      <c r="F7" s="135"/>
      <c r="G7" s="135"/>
      <c r="H7" s="135"/>
      <c r="I7" s="135"/>
      <c r="J7" s="135"/>
      <c r="K7" s="135"/>
      <c r="L7" s="135"/>
      <c r="M7" s="135"/>
      <c r="N7" s="135"/>
    </row>
    <row r="8" spans="1:17" ht="16" thickBot="1" x14ac:dyDescent="0.4">
      <c r="A8" s="111" t="s">
        <v>4</v>
      </c>
      <c r="B8" s="112"/>
      <c r="C8" s="144" t="s">
        <v>3</v>
      </c>
      <c r="D8" s="144"/>
      <c r="E8" s="144"/>
      <c r="F8" s="144"/>
      <c r="G8" s="144" t="s">
        <v>191</v>
      </c>
      <c r="H8" s="145"/>
      <c r="I8" s="145"/>
      <c r="J8" s="145"/>
      <c r="K8" s="144" t="s">
        <v>84</v>
      </c>
      <c r="L8" s="144"/>
      <c r="M8" s="144"/>
      <c r="N8" s="150"/>
    </row>
    <row r="9" spans="1:17" x14ac:dyDescent="0.35">
      <c r="A9" s="146" t="s">
        <v>99</v>
      </c>
      <c r="B9" s="147"/>
      <c r="C9" s="233">
        <f>'Fund Request'!C9:F9</f>
        <v>0</v>
      </c>
      <c r="D9" s="234"/>
      <c r="E9" s="234"/>
      <c r="F9" s="234"/>
      <c r="G9" s="234">
        <f>'Fund Request'!G9:J9</f>
        <v>0</v>
      </c>
      <c r="H9" s="234"/>
      <c r="I9" s="234"/>
      <c r="J9" s="234"/>
      <c r="K9" s="234">
        <f>'Fund Request'!K9:N9</f>
        <v>0</v>
      </c>
      <c r="L9" s="234"/>
      <c r="M9" s="234"/>
      <c r="N9" s="235"/>
    </row>
    <row r="10" spans="1:17" x14ac:dyDescent="0.35">
      <c r="A10" s="148" t="s">
        <v>100</v>
      </c>
      <c r="B10" s="149"/>
      <c r="C10" s="236">
        <f>'Fund Request'!C10:F10</f>
        <v>0</v>
      </c>
      <c r="D10" s="237"/>
      <c r="E10" s="237"/>
      <c r="F10" s="237"/>
      <c r="G10" s="237">
        <f>'Fund Request'!G10:J10</f>
        <v>0</v>
      </c>
      <c r="H10" s="238"/>
      <c r="I10" s="238"/>
      <c r="J10" s="238"/>
      <c r="K10" s="237">
        <f>'Fund Request'!K10:N10</f>
        <v>0</v>
      </c>
      <c r="L10" s="237"/>
      <c r="M10" s="237"/>
      <c r="N10" s="239"/>
    </row>
    <row r="11" spans="1:17" ht="16" customHeight="1" thickBot="1" x14ac:dyDescent="0.4">
      <c r="A11" s="151" t="s">
        <v>101</v>
      </c>
      <c r="B11" s="152"/>
      <c r="C11" s="224">
        <f>'Fund Request'!C11:F11</f>
        <v>0</v>
      </c>
      <c r="D11" s="225"/>
      <c r="E11" s="225"/>
      <c r="F11" s="225"/>
      <c r="G11" s="225">
        <f>'Fund Request'!G11:J11</f>
        <v>0</v>
      </c>
      <c r="H11" s="226"/>
      <c r="I11" s="226"/>
      <c r="J11" s="226"/>
      <c r="K11" s="225">
        <f>'Fund Request'!K11:N11</f>
        <v>0</v>
      </c>
      <c r="L11" s="225"/>
      <c r="M11" s="225"/>
      <c r="N11" s="227"/>
    </row>
    <row r="12" spans="1:17" ht="16" thickBot="1" x14ac:dyDescent="0.4">
      <c r="A12" s="2"/>
      <c r="B12" s="2"/>
      <c r="C12" s="2"/>
      <c r="D12" s="2"/>
      <c r="E12" s="2"/>
      <c r="F12" s="2"/>
      <c r="G12" s="2"/>
    </row>
    <row r="13" spans="1:17" x14ac:dyDescent="0.35">
      <c r="A13" s="228" t="s">
        <v>91</v>
      </c>
      <c r="B13" s="229"/>
      <c r="C13" s="230"/>
      <c r="D13" s="22" t="s">
        <v>85</v>
      </c>
      <c r="E13" s="23"/>
      <c r="F13" s="231">
        <f>'Fund Request'!F13:J13</f>
        <v>0</v>
      </c>
      <c r="G13" s="231"/>
      <c r="H13" s="231"/>
      <c r="I13" s="231"/>
      <c r="J13" s="231"/>
      <c r="K13" s="231"/>
      <c r="L13" s="231"/>
      <c r="M13" s="231"/>
      <c r="N13" s="232"/>
    </row>
    <row r="14" spans="1:17" x14ac:dyDescent="0.35">
      <c r="A14" s="191" t="s">
        <v>96</v>
      </c>
      <c r="B14" s="109"/>
      <c r="C14" s="109"/>
      <c r="D14" s="109"/>
      <c r="E14" s="109"/>
      <c r="F14" s="109"/>
      <c r="G14" s="109"/>
      <c r="H14" s="109"/>
      <c r="I14" s="109"/>
      <c r="J14" s="109"/>
      <c r="K14" s="109"/>
      <c r="L14" s="109"/>
      <c r="M14" s="109"/>
      <c r="N14" s="192"/>
    </row>
    <row r="15" spans="1:17" ht="18" customHeight="1" x14ac:dyDescent="0.35">
      <c r="A15" s="216">
        <f>'Fund Request'!A15:J21</f>
        <v>0</v>
      </c>
      <c r="B15" s="217"/>
      <c r="C15" s="217"/>
      <c r="D15" s="217"/>
      <c r="E15" s="217"/>
      <c r="F15" s="217"/>
      <c r="G15" s="217"/>
      <c r="H15" s="217"/>
      <c r="I15" s="217"/>
      <c r="J15" s="217"/>
      <c r="K15" s="217"/>
      <c r="L15" s="217"/>
      <c r="M15" s="217"/>
      <c r="N15" s="218"/>
    </row>
    <row r="16" spans="1:17" x14ac:dyDescent="0.35">
      <c r="A16" s="216"/>
      <c r="B16" s="217"/>
      <c r="C16" s="217"/>
      <c r="D16" s="217"/>
      <c r="E16" s="217"/>
      <c r="F16" s="217"/>
      <c r="G16" s="217"/>
      <c r="H16" s="217"/>
      <c r="I16" s="217"/>
      <c r="J16" s="217"/>
      <c r="K16" s="217"/>
      <c r="L16" s="217"/>
      <c r="M16" s="217"/>
      <c r="N16" s="218"/>
    </row>
    <row r="17" spans="1:18" x14ac:dyDescent="0.35">
      <c r="A17" s="216"/>
      <c r="B17" s="217"/>
      <c r="C17" s="217"/>
      <c r="D17" s="217"/>
      <c r="E17" s="217"/>
      <c r="F17" s="217"/>
      <c r="G17" s="217"/>
      <c r="H17" s="217"/>
      <c r="I17" s="217"/>
      <c r="J17" s="217"/>
      <c r="K17" s="217"/>
      <c r="L17" s="217"/>
      <c r="M17" s="217"/>
      <c r="N17" s="218"/>
    </row>
    <row r="18" spans="1:18" x14ac:dyDescent="0.35">
      <c r="A18" s="216"/>
      <c r="B18" s="217"/>
      <c r="C18" s="217"/>
      <c r="D18" s="217"/>
      <c r="E18" s="217"/>
      <c r="F18" s="217"/>
      <c r="G18" s="217"/>
      <c r="H18" s="217"/>
      <c r="I18" s="217"/>
      <c r="J18" s="217"/>
      <c r="K18" s="217"/>
      <c r="L18" s="217"/>
      <c r="M18" s="217"/>
      <c r="N18" s="218"/>
    </row>
    <row r="19" spans="1:18" x14ac:dyDescent="0.35">
      <c r="A19" s="216"/>
      <c r="B19" s="217"/>
      <c r="C19" s="217"/>
      <c r="D19" s="217"/>
      <c r="E19" s="217"/>
      <c r="F19" s="217"/>
      <c r="G19" s="217"/>
      <c r="H19" s="217"/>
      <c r="I19" s="217"/>
      <c r="J19" s="217"/>
      <c r="K19" s="217"/>
      <c r="L19" s="217"/>
      <c r="M19" s="217"/>
      <c r="N19" s="218"/>
    </row>
    <row r="20" spans="1:18" x14ac:dyDescent="0.35">
      <c r="A20" s="216"/>
      <c r="B20" s="217"/>
      <c r="C20" s="217"/>
      <c r="D20" s="217"/>
      <c r="E20" s="217"/>
      <c r="F20" s="217"/>
      <c r="G20" s="217"/>
      <c r="H20" s="217"/>
      <c r="I20" s="217"/>
      <c r="J20" s="217"/>
      <c r="K20" s="217"/>
      <c r="L20" s="217"/>
      <c r="M20" s="217"/>
      <c r="N20" s="218"/>
    </row>
    <row r="21" spans="1:18" ht="16" thickBot="1" x14ac:dyDescent="0.4">
      <c r="A21" s="219"/>
      <c r="B21" s="220"/>
      <c r="C21" s="220"/>
      <c r="D21" s="220"/>
      <c r="E21" s="220"/>
      <c r="F21" s="220"/>
      <c r="G21" s="220"/>
      <c r="H21" s="220"/>
      <c r="I21" s="220"/>
      <c r="J21" s="220"/>
      <c r="K21" s="220"/>
      <c r="L21" s="220"/>
      <c r="M21" s="220"/>
      <c r="N21" s="221"/>
    </row>
    <row r="22" spans="1:18" x14ac:dyDescent="0.35">
      <c r="A22" s="223" t="s">
        <v>108</v>
      </c>
      <c r="B22" s="223"/>
      <c r="C22" s="223"/>
      <c r="D22" s="223"/>
      <c r="E22" s="223"/>
      <c r="F22" s="50" t="s">
        <v>109</v>
      </c>
      <c r="G22" s="51" t="s">
        <v>110</v>
      </c>
      <c r="H22" s="52"/>
    </row>
    <row r="23" spans="1:18" x14ac:dyDescent="0.35">
      <c r="A23" s="222" t="s">
        <v>111</v>
      </c>
      <c r="B23" s="222"/>
      <c r="C23" s="222"/>
      <c r="D23" s="222"/>
      <c r="E23" s="222"/>
      <c r="F23" s="49" t="s">
        <v>109</v>
      </c>
      <c r="G23" s="8" t="s">
        <v>110</v>
      </c>
      <c r="H23" s="8"/>
    </row>
    <row r="24" spans="1:18" x14ac:dyDescent="0.35">
      <c r="A24" s="222" t="s">
        <v>112</v>
      </c>
      <c r="B24" s="222"/>
      <c r="C24" s="222"/>
      <c r="D24" s="222"/>
      <c r="E24" s="222"/>
      <c r="F24" s="49" t="s">
        <v>109</v>
      </c>
      <c r="G24" s="8" t="s">
        <v>110</v>
      </c>
      <c r="H24" s="8"/>
    </row>
    <row r="25" spans="1:18" x14ac:dyDescent="0.35">
      <c r="A25" s="222" t="s">
        <v>113</v>
      </c>
      <c r="B25" s="222"/>
      <c r="C25" s="222"/>
      <c r="D25" s="222"/>
      <c r="E25" s="222"/>
      <c r="F25" s="49" t="s">
        <v>131</v>
      </c>
      <c r="G25" s="8" t="s">
        <v>114</v>
      </c>
      <c r="H25" s="8"/>
    </row>
    <row r="26" spans="1:18" ht="16" thickBot="1" x14ac:dyDescent="0.4">
      <c r="C26" s="1"/>
      <c r="D26" s="1"/>
      <c r="E26" s="1"/>
      <c r="R26" s="1"/>
    </row>
    <row r="27" spans="1:18" x14ac:dyDescent="0.35">
      <c r="A27" s="193"/>
      <c r="B27" s="194"/>
      <c r="C27" s="194"/>
      <c r="D27" s="194"/>
      <c r="E27" s="194"/>
      <c r="F27" s="194"/>
      <c r="G27" s="194"/>
      <c r="H27" s="194"/>
      <c r="I27" s="194"/>
      <c r="J27" s="194"/>
      <c r="K27" s="194"/>
      <c r="L27" s="194"/>
      <c r="M27" s="194"/>
      <c r="N27" s="195"/>
      <c r="R27" s="1"/>
    </row>
    <row r="28" spans="1:18" x14ac:dyDescent="0.35">
      <c r="A28" s="196"/>
      <c r="B28" s="121"/>
      <c r="C28" s="121"/>
      <c r="D28" s="121"/>
      <c r="E28" s="121"/>
      <c r="F28" s="121"/>
      <c r="G28" s="121"/>
      <c r="H28" s="121"/>
      <c r="I28" s="121"/>
      <c r="J28" s="121"/>
      <c r="K28" s="121"/>
      <c r="L28" s="121"/>
      <c r="M28" s="121"/>
      <c r="N28" s="197"/>
      <c r="R28" s="1"/>
    </row>
    <row r="29" spans="1:18" x14ac:dyDescent="0.35">
      <c r="A29" s="196"/>
      <c r="B29" s="121"/>
      <c r="C29" s="121"/>
      <c r="D29" s="121"/>
      <c r="E29" s="121"/>
      <c r="F29" s="121"/>
      <c r="G29" s="121"/>
      <c r="H29" s="121"/>
      <c r="I29" s="121"/>
      <c r="J29" s="121"/>
      <c r="K29" s="121"/>
      <c r="L29" s="121"/>
      <c r="M29" s="121"/>
      <c r="N29" s="197"/>
      <c r="R29" s="1"/>
    </row>
    <row r="30" spans="1:18" x14ac:dyDescent="0.35">
      <c r="A30" s="196"/>
      <c r="B30" s="121"/>
      <c r="C30" s="121"/>
      <c r="D30" s="121"/>
      <c r="E30" s="121"/>
      <c r="F30" s="121"/>
      <c r="G30" s="121"/>
      <c r="H30" s="121"/>
      <c r="I30" s="121"/>
      <c r="J30" s="121"/>
      <c r="K30" s="121"/>
      <c r="L30" s="121"/>
      <c r="M30" s="121"/>
      <c r="N30" s="197"/>
      <c r="R30" s="1"/>
    </row>
    <row r="31" spans="1:18" x14ac:dyDescent="0.35">
      <c r="A31" s="196"/>
      <c r="B31" s="121"/>
      <c r="C31" s="121"/>
      <c r="D31" s="121"/>
      <c r="E31" s="121"/>
      <c r="F31" s="121"/>
      <c r="G31" s="121"/>
      <c r="H31" s="121"/>
      <c r="I31" s="121"/>
      <c r="J31" s="121"/>
      <c r="K31" s="121"/>
      <c r="L31" s="121"/>
      <c r="M31" s="121"/>
      <c r="N31" s="197"/>
      <c r="R31" s="1"/>
    </row>
    <row r="32" spans="1:18" x14ac:dyDescent="0.35">
      <c r="A32" s="196"/>
      <c r="B32" s="121"/>
      <c r="C32" s="121"/>
      <c r="D32" s="121"/>
      <c r="E32" s="121"/>
      <c r="F32" s="121"/>
      <c r="G32" s="121"/>
      <c r="H32" s="121"/>
      <c r="I32" s="121"/>
      <c r="J32" s="121"/>
      <c r="K32" s="121"/>
      <c r="L32" s="121"/>
      <c r="M32" s="121"/>
      <c r="N32" s="197"/>
      <c r="R32" s="1"/>
    </row>
    <row r="33" spans="1:18" x14ac:dyDescent="0.35">
      <c r="A33" s="196"/>
      <c r="B33" s="121"/>
      <c r="C33" s="121"/>
      <c r="D33" s="121"/>
      <c r="E33" s="121"/>
      <c r="F33" s="121"/>
      <c r="G33" s="121"/>
      <c r="H33" s="121"/>
      <c r="I33" s="121"/>
      <c r="J33" s="121"/>
      <c r="K33" s="121"/>
      <c r="L33" s="121"/>
      <c r="M33" s="121"/>
      <c r="N33" s="197"/>
      <c r="R33" s="1"/>
    </row>
    <row r="34" spans="1:18" ht="16" thickBot="1" x14ac:dyDescent="0.4">
      <c r="A34" s="198"/>
      <c r="B34" s="199"/>
      <c r="C34" s="199"/>
      <c r="D34" s="199"/>
      <c r="E34" s="199"/>
      <c r="F34" s="199"/>
      <c r="G34" s="199"/>
      <c r="H34" s="199"/>
      <c r="I34" s="199"/>
      <c r="J34" s="199"/>
      <c r="K34" s="199"/>
      <c r="L34" s="199"/>
      <c r="M34" s="199"/>
      <c r="N34" s="200"/>
      <c r="R34" s="1"/>
    </row>
    <row r="35" spans="1:18" ht="16" thickBot="1" x14ac:dyDescent="0.4">
      <c r="A35" s="201" t="s">
        <v>129</v>
      </c>
      <c r="B35" s="201"/>
      <c r="C35" s="201"/>
      <c r="D35" s="201"/>
      <c r="E35" s="201"/>
      <c r="F35" s="201"/>
      <c r="G35" s="201"/>
      <c r="H35" s="201"/>
      <c r="I35" s="201"/>
      <c r="J35" s="201"/>
      <c r="K35" s="201"/>
      <c r="L35" s="201"/>
      <c r="M35" s="201"/>
      <c r="N35" s="201"/>
      <c r="R35" s="1"/>
    </row>
    <row r="36" spans="1:18" x14ac:dyDescent="0.35">
      <c r="A36" s="37"/>
      <c r="B36" s="38"/>
      <c r="C36" s="38"/>
      <c r="D36" s="38"/>
      <c r="E36" s="38"/>
      <c r="F36" s="38"/>
      <c r="G36" s="38"/>
      <c r="H36" s="38"/>
      <c r="I36" s="38"/>
      <c r="J36" s="38"/>
      <c r="K36" s="38"/>
      <c r="L36" s="38"/>
      <c r="M36" s="38"/>
      <c r="N36" s="39"/>
      <c r="R36" s="1"/>
    </row>
    <row r="37" spans="1:18" x14ac:dyDescent="0.35">
      <c r="A37" s="40"/>
      <c r="B37" s="41"/>
      <c r="C37" s="41"/>
      <c r="D37" s="41"/>
      <c r="E37" s="41"/>
      <c r="F37" s="41"/>
      <c r="G37" s="41"/>
      <c r="H37" s="41"/>
      <c r="I37" s="41"/>
      <c r="J37" s="41"/>
      <c r="K37" s="41"/>
      <c r="L37" s="41"/>
      <c r="M37" s="41"/>
      <c r="N37" s="42"/>
      <c r="R37" s="1"/>
    </row>
    <row r="38" spans="1:18" ht="16" thickBot="1" x14ac:dyDescent="0.4">
      <c r="A38" s="43"/>
      <c r="B38" s="44"/>
      <c r="C38" s="44"/>
      <c r="D38" s="44"/>
      <c r="E38" s="44"/>
      <c r="F38" s="44"/>
      <c r="G38" s="44"/>
      <c r="H38" s="44"/>
      <c r="I38" s="44"/>
      <c r="J38" s="44"/>
      <c r="K38" s="44"/>
      <c r="L38" s="44"/>
      <c r="M38" s="44"/>
      <c r="N38" s="45"/>
      <c r="R38" s="1"/>
    </row>
    <row r="39" spans="1:18" ht="16" thickBot="1" x14ac:dyDescent="0.4">
      <c r="C39" s="1"/>
      <c r="D39" s="1"/>
      <c r="E39" s="1"/>
      <c r="R39" s="1"/>
    </row>
    <row r="40" spans="1:18" ht="16" thickBot="1" x14ac:dyDescent="0.4">
      <c r="A40" s="210" t="s">
        <v>115</v>
      </c>
      <c r="B40" s="211"/>
      <c r="C40" s="211"/>
      <c r="D40" s="211"/>
      <c r="E40" s="211"/>
      <c r="F40" s="211"/>
      <c r="G40" s="212"/>
      <c r="H40" s="1"/>
      <c r="I40" s="1"/>
      <c r="J40" s="1"/>
      <c r="K40" s="1"/>
      <c r="L40" s="1"/>
      <c r="M40" s="1"/>
      <c r="N40" s="1"/>
    </row>
    <row r="41" spans="1:18" x14ac:dyDescent="0.35">
      <c r="A41" s="213" t="s">
        <v>116</v>
      </c>
      <c r="B41" s="214"/>
      <c r="C41" s="19" t="s">
        <v>93</v>
      </c>
      <c r="D41" s="4"/>
      <c r="E41" s="214" t="s">
        <v>117</v>
      </c>
      <c r="F41" s="214"/>
      <c r="G41" s="24" t="s">
        <v>93</v>
      </c>
      <c r="H41" s="25"/>
      <c r="I41" s="215"/>
      <c r="J41" s="215"/>
      <c r="K41" s="25"/>
      <c r="L41" s="25"/>
      <c r="M41" s="25"/>
    </row>
    <row r="42" spans="1:18" x14ac:dyDescent="0.35">
      <c r="A42" s="207" t="s">
        <v>118</v>
      </c>
      <c r="B42" s="208"/>
      <c r="C42" s="28">
        <f>'Fund Request'!G33</f>
        <v>0</v>
      </c>
      <c r="D42" s="10"/>
      <c r="E42" s="204" t="s">
        <v>102</v>
      </c>
      <c r="F42" s="204"/>
      <c r="G42" s="36"/>
      <c r="H42" s="11"/>
      <c r="I42" s="190"/>
      <c r="J42" s="190"/>
      <c r="K42" s="54"/>
      <c r="L42" s="205"/>
      <c r="M42" s="205"/>
      <c r="N42" s="205"/>
      <c r="P42" t="s">
        <v>6</v>
      </c>
    </row>
    <row r="43" spans="1:18" x14ac:dyDescent="0.35">
      <c r="A43" s="207" t="s">
        <v>119</v>
      </c>
      <c r="B43" s="209"/>
      <c r="C43" s="46"/>
      <c r="D43" s="1"/>
      <c r="E43" s="204" t="s">
        <v>122</v>
      </c>
      <c r="F43" s="129"/>
      <c r="G43" s="36"/>
      <c r="H43" s="11"/>
      <c r="I43" s="190"/>
      <c r="J43" s="190"/>
      <c r="K43" s="54"/>
      <c r="L43" s="205"/>
      <c r="M43" s="206"/>
      <c r="N43" s="206"/>
    </row>
    <row r="44" spans="1:18" x14ac:dyDescent="0.35">
      <c r="A44" s="202" t="s">
        <v>121</v>
      </c>
      <c r="B44" s="203"/>
      <c r="C44" s="74">
        <f>C42-C43</f>
        <v>0</v>
      </c>
      <c r="D44" s="1"/>
      <c r="E44" s="204" t="s">
        <v>120</v>
      </c>
      <c r="F44" s="129"/>
      <c r="G44" s="36"/>
      <c r="H44" s="11"/>
      <c r="I44" s="190"/>
      <c r="J44" s="190"/>
      <c r="K44" s="54"/>
      <c r="L44" s="205"/>
      <c r="M44" s="206"/>
      <c r="N44" s="206"/>
    </row>
    <row r="45" spans="1:18" x14ac:dyDescent="0.35">
      <c r="A45" s="56"/>
      <c r="B45" s="10"/>
      <c r="C45" s="54"/>
      <c r="D45" s="1"/>
      <c r="E45" s="204" t="s">
        <v>123</v>
      </c>
      <c r="F45" s="129"/>
      <c r="G45" s="55"/>
      <c r="H45" s="11"/>
      <c r="I45" s="53"/>
      <c r="J45" s="53"/>
      <c r="K45" s="57"/>
      <c r="L45" s="11"/>
      <c r="M45" s="1"/>
      <c r="N45" s="1"/>
    </row>
    <row r="46" spans="1:18" ht="16" thickBot="1" x14ac:dyDescent="0.4">
      <c r="A46" s="26"/>
      <c r="B46" s="18"/>
      <c r="C46" s="18"/>
      <c r="D46" s="18"/>
      <c r="E46" s="21"/>
      <c r="F46" s="20" t="s">
        <v>124</v>
      </c>
      <c r="G46" s="48">
        <f>SUM(G42:G45)</f>
        <v>0</v>
      </c>
      <c r="I46" s="190"/>
      <c r="J46" s="190"/>
      <c r="K46" s="54"/>
      <c r="L46" s="27"/>
      <c r="M46" s="27"/>
    </row>
    <row r="47" spans="1:18" ht="18.5" x14ac:dyDescent="0.45">
      <c r="A47" s="12" t="s">
        <v>194</v>
      </c>
    </row>
  </sheetData>
  <dataConsolidate/>
  <mergeCells count="57">
    <mergeCell ref="A3:B3"/>
    <mergeCell ref="A4:B4"/>
    <mergeCell ref="C4:N4"/>
    <mergeCell ref="A5:B5"/>
    <mergeCell ref="C5:D5"/>
    <mergeCell ref="E5:F5"/>
    <mergeCell ref="G5:I5"/>
    <mergeCell ref="K5:N5"/>
    <mergeCell ref="A6:B6"/>
    <mergeCell ref="C6:N6"/>
    <mergeCell ref="A7:N7"/>
    <mergeCell ref="A8:B8"/>
    <mergeCell ref="C8:F8"/>
    <mergeCell ref="G8:J8"/>
    <mergeCell ref="K8:N8"/>
    <mergeCell ref="A9:B9"/>
    <mergeCell ref="C9:F9"/>
    <mergeCell ref="G9:J9"/>
    <mergeCell ref="K9:N9"/>
    <mergeCell ref="A10:B10"/>
    <mergeCell ref="C10:F10"/>
    <mergeCell ref="G10:J10"/>
    <mergeCell ref="K10:N10"/>
    <mergeCell ref="A11:B11"/>
    <mergeCell ref="C11:F11"/>
    <mergeCell ref="G11:J11"/>
    <mergeCell ref="K11:N11"/>
    <mergeCell ref="A13:C13"/>
    <mergeCell ref="F13:N13"/>
    <mergeCell ref="A15:N21"/>
    <mergeCell ref="A23:E23"/>
    <mergeCell ref="A24:E24"/>
    <mergeCell ref="A25:E25"/>
    <mergeCell ref="A22:E22"/>
    <mergeCell ref="E44:F44"/>
    <mergeCell ref="I43:J43"/>
    <mergeCell ref="L43:N43"/>
    <mergeCell ref="A40:G40"/>
    <mergeCell ref="A41:B41"/>
    <mergeCell ref="E41:F41"/>
    <mergeCell ref="I41:J41"/>
    <mergeCell ref="A2:N2"/>
    <mergeCell ref="A1:N1"/>
    <mergeCell ref="I46:J46"/>
    <mergeCell ref="A14:N14"/>
    <mergeCell ref="A27:N34"/>
    <mergeCell ref="A35:N35"/>
    <mergeCell ref="A44:B44"/>
    <mergeCell ref="E43:F43"/>
    <mergeCell ref="I44:J44"/>
    <mergeCell ref="L44:N44"/>
    <mergeCell ref="E45:F45"/>
    <mergeCell ref="A42:B42"/>
    <mergeCell ref="E42:F42"/>
    <mergeCell ref="I42:J42"/>
    <mergeCell ref="L42:N42"/>
    <mergeCell ref="A43:B43"/>
  </mergeCells>
  <dataValidations xWindow="645" yWindow="379" count="3">
    <dataValidation type="list" allowBlank="1" showInputMessage="1" showErrorMessage="1" prompt="Select from list" sqref="F13" xr:uid="{00000000-0002-0000-0200-000000000000}">
      <formula1>ProjectType</formula1>
    </dataValidation>
    <dataValidation allowBlank="1" showInputMessage="1" showErrorMessage="1" sqref="G5:I5 K5:N5" xr:uid="{00000000-0002-0000-0200-000001000000}"/>
    <dataValidation type="list" allowBlank="1" showInputMessage="1" showErrorMessage="1" prompt="Select from list" sqref="F22:F25" xr:uid="{00000000-0002-0000-0200-000002000000}">
      <formula1>YesNo</formula1>
    </dataValidation>
  </dataValidations>
  <pageMargins left="0.75" right="0.75" top="1" bottom="1" header="0.5" footer="0.5"/>
  <pageSetup orientation="portrait" horizontalDpi="4294967292" verticalDpi="42949672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showGridLines="0" workbookViewId="0">
      <selection activeCell="C9" sqref="C9"/>
    </sheetView>
  </sheetViews>
  <sheetFormatPr defaultRowHeight="15.5" x14ac:dyDescent="0.35"/>
  <sheetData>
    <row r="1" spans="1:1" x14ac:dyDescent="0.35">
      <c r="A1"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4"/>
  <sheetViews>
    <sheetView showGridLines="0" workbookViewId="0">
      <selection activeCell="C1" sqref="C1"/>
    </sheetView>
  </sheetViews>
  <sheetFormatPr defaultRowHeight="15.5" x14ac:dyDescent="0.35"/>
  <cols>
    <col min="1" max="1" width="50.33203125" bestFit="1" customWidth="1"/>
    <col min="2" max="2" width="5.4140625" customWidth="1"/>
    <col min="3" max="3" width="50.33203125" bestFit="1" customWidth="1"/>
  </cols>
  <sheetData>
    <row r="1" spans="1:3" x14ac:dyDescent="0.35">
      <c r="A1" s="76" t="s">
        <v>86</v>
      </c>
      <c r="C1" s="76" t="s">
        <v>90</v>
      </c>
    </row>
    <row r="2" spans="1:3" x14ac:dyDescent="0.35">
      <c r="A2" s="75" t="s">
        <v>157</v>
      </c>
      <c r="C2" s="75" t="s">
        <v>179</v>
      </c>
    </row>
    <row r="3" spans="1:3" x14ac:dyDescent="0.35">
      <c r="A3" s="75" t="s">
        <v>158</v>
      </c>
      <c r="C3" s="75" t="s">
        <v>180</v>
      </c>
    </row>
    <row r="4" spans="1:3" x14ac:dyDescent="0.35">
      <c r="A4" s="75" t="s">
        <v>159</v>
      </c>
      <c r="C4" s="75" t="s">
        <v>181</v>
      </c>
    </row>
    <row r="5" spans="1:3" x14ac:dyDescent="0.35">
      <c r="A5" s="75" t="s">
        <v>160</v>
      </c>
      <c r="C5" s="75" t="s">
        <v>182</v>
      </c>
    </row>
    <row r="6" spans="1:3" x14ac:dyDescent="0.35">
      <c r="A6" s="75" t="s">
        <v>161</v>
      </c>
      <c r="C6" s="75" t="s">
        <v>183</v>
      </c>
    </row>
    <row r="8" spans="1:3" x14ac:dyDescent="0.35">
      <c r="A8" s="76" t="s">
        <v>184</v>
      </c>
      <c r="C8" s="76" t="s">
        <v>87</v>
      </c>
    </row>
    <row r="9" spans="1:3" x14ac:dyDescent="0.35">
      <c r="A9" s="75" t="s">
        <v>190</v>
      </c>
      <c r="C9" s="75" t="s">
        <v>162</v>
      </c>
    </row>
    <row r="10" spans="1:3" x14ac:dyDescent="0.35">
      <c r="A10" s="75" t="s">
        <v>185</v>
      </c>
      <c r="C10" s="75" t="s">
        <v>163</v>
      </c>
    </row>
    <row r="11" spans="1:3" x14ac:dyDescent="0.35">
      <c r="A11" s="75" t="s">
        <v>186</v>
      </c>
      <c r="C11" s="75" t="s">
        <v>164</v>
      </c>
    </row>
    <row r="12" spans="1:3" x14ac:dyDescent="0.35">
      <c r="A12" s="75" t="s">
        <v>187</v>
      </c>
      <c r="C12" s="75" t="s">
        <v>165</v>
      </c>
    </row>
    <row r="13" spans="1:3" x14ac:dyDescent="0.35">
      <c r="A13" s="75" t="s">
        <v>188</v>
      </c>
      <c r="C13" s="75" t="s">
        <v>166</v>
      </c>
    </row>
    <row r="14" spans="1:3" x14ac:dyDescent="0.35">
      <c r="A14" s="75" t="s">
        <v>189</v>
      </c>
      <c r="C14" s="75" t="s">
        <v>167</v>
      </c>
    </row>
    <row r="15" spans="1:3" x14ac:dyDescent="0.35">
      <c r="C15" s="75" t="s">
        <v>168</v>
      </c>
    </row>
    <row r="16" spans="1:3" x14ac:dyDescent="0.35">
      <c r="A16" s="76" t="s">
        <v>89</v>
      </c>
      <c r="C16" s="75" t="s">
        <v>169</v>
      </c>
    </row>
    <row r="17" spans="1:3" x14ac:dyDescent="0.35">
      <c r="A17" s="75" t="s">
        <v>171</v>
      </c>
      <c r="C17" s="75" t="s">
        <v>170</v>
      </c>
    </row>
    <row r="18" spans="1:3" x14ac:dyDescent="0.35">
      <c r="A18" s="75" t="s">
        <v>172</v>
      </c>
    </row>
    <row r="19" spans="1:3" x14ac:dyDescent="0.35">
      <c r="A19" s="75" t="s">
        <v>173</v>
      </c>
    </row>
    <row r="20" spans="1:3" x14ac:dyDescent="0.35">
      <c r="A20" s="75" t="s">
        <v>174</v>
      </c>
    </row>
    <row r="21" spans="1:3" x14ac:dyDescent="0.35">
      <c r="A21" s="75" t="s">
        <v>175</v>
      </c>
    </row>
    <row r="22" spans="1:3" x14ac:dyDescent="0.35">
      <c r="A22" s="75" t="s">
        <v>176</v>
      </c>
    </row>
    <row r="23" spans="1:3" x14ac:dyDescent="0.35">
      <c r="A23" s="75" t="s">
        <v>177</v>
      </c>
    </row>
    <row r="24" spans="1:3" x14ac:dyDescent="0.35">
      <c r="A24" s="75" t="s">
        <v>178</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3766B-666E-4F7B-92F1-70B9D4EEF559}">
  <dimension ref="A1:B42"/>
  <sheetViews>
    <sheetView topLeftCell="A17" workbookViewId="0">
      <selection activeCell="N12" sqref="N12"/>
    </sheetView>
  </sheetViews>
  <sheetFormatPr defaultRowHeight="15.5" x14ac:dyDescent="0.35"/>
  <cols>
    <col min="1" max="1" width="20.4140625" style="77" bestFit="1" customWidth="1"/>
    <col min="2" max="2" width="8.6640625" style="77"/>
  </cols>
  <sheetData>
    <row r="1" spans="1:2" x14ac:dyDescent="0.35">
      <c r="A1" s="80" t="s">
        <v>197</v>
      </c>
      <c r="B1" s="81" t="s">
        <v>209</v>
      </c>
    </row>
    <row r="2" spans="1:2" x14ac:dyDescent="0.35">
      <c r="A2" s="78" t="s">
        <v>135</v>
      </c>
      <c r="B2" s="79">
        <v>300100</v>
      </c>
    </row>
    <row r="3" spans="1:2" x14ac:dyDescent="0.35">
      <c r="A3" s="78" t="s">
        <v>10</v>
      </c>
      <c r="B3" s="79">
        <v>300300</v>
      </c>
    </row>
    <row r="4" spans="1:2" x14ac:dyDescent="0.35">
      <c r="A4" s="78" t="s">
        <v>11</v>
      </c>
      <c r="B4" s="79">
        <v>358900</v>
      </c>
    </row>
    <row r="5" spans="1:2" x14ac:dyDescent="0.35">
      <c r="A5" s="78" t="s">
        <v>12</v>
      </c>
      <c r="B5" s="79">
        <v>350700</v>
      </c>
    </row>
    <row r="6" spans="1:2" x14ac:dyDescent="0.35">
      <c r="A6" s="78" t="s">
        <v>198</v>
      </c>
      <c r="B6" s="79">
        <v>309300</v>
      </c>
    </row>
    <row r="7" spans="1:2" x14ac:dyDescent="0.35">
      <c r="A7" s="78" t="s">
        <v>199</v>
      </c>
      <c r="B7" s="79">
        <v>317300</v>
      </c>
    </row>
    <row r="8" spans="1:2" x14ac:dyDescent="0.35">
      <c r="A8" s="78" t="s">
        <v>13</v>
      </c>
      <c r="B8" s="79">
        <v>306200</v>
      </c>
    </row>
    <row r="9" spans="1:2" x14ac:dyDescent="0.35">
      <c r="A9" s="78" t="s">
        <v>200</v>
      </c>
      <c r="B9" s="79">
        <v>374300</v>
      </c>
    </row>
    <row r="10" spans="1:2" x14ac:dyDescent="0.35">
      <c r="A10" s="78" t="s">
        <v>201</v>
      </c>
      <c r="B10" s="79">
        <v>390900</v>
      </c>
    </row>
    <row r="11" spans="1:2" x14ac:dyDescent="0.35">
      <c r="A11" s="78" t="s">
        <v>14</v>
      </c>
      <c r="B11" s="79">
        <v>316900</v>
      </c>
    </row>
    <row r="12" spans="1:2" x14ac:dyDescent="0.35">
      <c r="A12" s="78" t="s">
        <v>15</v>
      </c>
      <c r="B12" s="79">
        <v>371100</v>
      </c>
    </row>
    <row r="13" spans="1:2" x14ac:dyDescent="0.35">
      <c r="A13" s="78" t="s">
        <v>202</v>
      </c>
      <c r="B13" s="79">
        <v>338300</v>
      </c>
    </row>
    <row r="14" spans="1:2" x14ac:dyDescent="0.35">
      <c r="A14" s="78" t="s">
        <v>16</v>
      </c>
      <c r="B14" s="79">
        <v>338500</v>
      </c>
    </row>
    <row r="15" spans="1:2" x14ac:dyDescent="0.35">
      <c r="A15" s="78" t="s">
        <v>17</v>
      </c>
      <c r="B15" s="79">
        <v>357700</v>
      </c>
    </row>
    <row r="16" spans="1:2" x14ac:dyDescent="0.35">
      <c r="A16" s="78" t="s">
        <v>203</v>
      </c>
      <c r="B16" s="79">
        <v>371300</v>
      </c>
    </row>
    <row r="17" spans="1:2" x14ac:dyDescent="0.35">
      <c r="A17" s="78" t="s">
        <v>204</v>
      </c>
      <c r="B17" s="79">
        <v>317100</v>
      </c>
    </row>
    <row r="18" spans="1:2" x14ac:dyDescent="0.35">
      <c r="A18" s="78" t="s">
        <v>18</v>
      </c>
      <c r="B18" s="79">
        <v>301500</v>
      </c>
    </row>
    <row r="19" spans="1:2" x14ac:dyDescent="0.35">
      <c r="A19" s="78" t="s">
        <v>205</v>
      </c>
      <c r="B19" s="79">
        <v>351700</v>
      </c>
    </row>
    <row r="20" spans="1:2" x14ac:dyDescent="0.35">
      <c r="A20" s="78" t="s">
        <v>19</v>
      </c>
      <c r="B20" s="79">
        <v>352100</v>
      </c>
    </row>
    <row r="21" spans="1:2" x14ac:dyDescent="0.35">
      <c r="A21" s="78" t="s">
        <v>20</v>
      </c>
      <c r="B21" s="79">
        <v>392300</v>
      </c>
    </row>
    <row r="22" spans="1:2" x14ac:dyDescent="0.35">
      <c r="A22" s="78" t="s">
        <v>21</v>
      </c>
      <c r="B22" s="79">
        <v>302500</v>
      </c>
    </row>
    <row r="23" spans="1:2" x14ac:dyDescent="0.35">
      <c r="A23" s="78" t="s">
        <v>22</v>
      </c>
      <c r="B23" s="79">
        <v>352700</v>
      </c>
    </row>
    <row r="24" spans="1:2" x14ac:dyDescent="0.35">
      <c r="A24" s="78" t="s">
        <v>23</v>
      </c>
      <c r="B24" s="79">
        <v>352900</v>
      </c>
    </row>
    <row r="25" spans="1:2" x14ac:dyDescent="0.35">
      <c r="A25" s="78" t="s">
        <v>24</v>
      </c>
      <c r="B25" s="79">
        <v>302900</v>
      </c>
    </row>
    <row r="26" spans="1:2" x14ac:dyDescent="0.35">
      <c r="A26" s="78" t="s">
        <v>25</v>
      </c>
      <c r="B26" s="79">
        <v>303100</v>
      </c>
    </row>
    <row r="27" spans="1:2" x14ac:dyDescent="0.35">
      <c r="A27" s="78" t="s">
        <v>26</v>
      </c>
      <c r="B27" s="79">
        <v>359500</v>
      </c>
    </row>
    <row r="28" spans="1:2" x14ac:dyDescent="0.35">
      <c r="A28" s="78" t="s">
        <v>27</v>
      </c>
      <c r="B28" s="79">
        <v>371400</v>
      </c>
    </row>
    <row r="29" spans="1:2" x14ac:dyDescent="0.35">
      <c r="A29" s="78" t="s">
        <v>28</v>
      </c>
      <c r="B29" s="79">
        <v>353500</v>
      </c>
    </row>
    <row r="30" spans="1:2" x14ac:dyDescent="0.35">
      <c r="A30" s="78" t="s">
        <v>136</v>
      </c>
      <c r="B30" s="79">
        <v>303900</v>
      </c>
    </row>
    <row r="31" spans="1:2" x14ac:dyDescent="0.35">
      <c r="A31" s="78" t="s">
        <v>29</v>
      </c>
      <c r="B31" s="79">
        <v>353600</v>
      </c>
    </row>
    <row r="32" spans="1:2" x14ac:dyDescent="0.35">
      <c r="A32" s="78" t="s">
        <v>206</v>
      </c>
      <c r="B32" s="79">
        <v>355700</v>
      </c>
    </row>
    <row r="33" spans="1:2" x14ac:dyDescent="0.35">
      <c r="A33" s="78" t="s">
        <v>30</v>
      </c>
      <c r="B33" s="79">
        <v>355100</v>
      </c>
    </row>
    <row r="34" spans="1:2" x14ac:dyDescent="0.35">
      <c r="A34" s="78" t="s">
        <v>31</v>
      </c>
      <c r="B34" s="79">
        <v>355300</v>
      </c>
    </row>
    <row r="35" spans="1:2" x14ac:dyDescent="0.35">
      <c r="A35" s="78" t="s">
        <v>32</v>
      </c>
      <c r="B35" s="79">
        <v>338700</v>
      </c>
    </row>
    <row r="36" spans="1:2" x14ac:dyDescent="0.35">
      <c r="A36" s="78" t="s">
        <v>33</v>
      </c>
      <c r="B36" s="79">
        <v>395900</v>
      </c>
    </row>
    <row r="37" spans="1:2" x14ac:dyDescent="0.35">
      <c r="A37" s="78" t="s">
        <v>34</v>
      </c>
      <c r="B37" s="79">
        <v>306100</v>
      </c>
    </row>
    <row r="38" spans="1:2" x14ac:dyDescent="0.35">
      <c r="A38" s="78" t="s">
        <v>35</v>
      </c>
      <c r="B38" s="79">
        <v>355500</v>
      </c>
    </row>
    <row r="39" spans="1:2" x14ac:dyDescent="0.35">
      <c r="A39" s="78" t="s">
        <v>36</v>
      </c>
      <c r="B39" s="79">
        <v>370100</v>
      </c>
    </row>
    <row r="40" spans="1:2" x14ac:dyDescent="0.35">
      <c r="A40" s="78" t="s">
        <v>207</v>
      </c>
      <c r="B40" s="79">
        <v>396500</v>
      </c>
    </row>
    <row r="41" spans="1:2" x14ac:dyDescent="0.35">
      <c r="A41" s="78" t="s">
        <v>208</v>
      </c>
      <c r="B41" s="79">
        <v>316700</v>
      </c>
    </row>
    <row r="42" spans="1:2" x14ac:dyDescent="0.35">
      <c r="A42" s="78" t="s">
        <v>37</v>
      </c>
      <c r="B42" s="79">
        <v>317500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4"/>
  <sheetViews>
    <sheetView topLeftCell="A18" workbookViewId="0"/>
  </sheetViews>
  <sheetFormatPr defaultRowHeight="15.5" x14ac:dyDescent="0.35"/>
  <cols>
    <col min="1" max="1" width="45.75" bestFit="1" customWidth="1"/>
  </cols>
  <sheetData>
    <row r="1" spans="1:1" x14ac:dyDescent="0.35">
      <c r="A1" t="s">
        <v>46</v>
      </c>
    </row>
    <row r="2" spans="1:1" x14ac:dyDescent="0.35">
      <c r="A2" t="s">
        <v>47</v>
      </c>
    </row>
    <row r="3" spans="1:1" x14ac:dyDescent="0.35">
      <c r="A3" t="s">
        <v>48</v>
      </c>
    </row>
    <row r="4" spans="1:1" x14ac:dyDescent="0.35">
      <c r="A4" t="s">
        <v>49</v>
      </c>
    </row>
    <row r="5" spans="1:1" x14ac:dyDescent="0.35">
      <c r="A5" t="s">
        <v>50</v>
      </c>
    </row>
    <row r="6" spans="1:1" x14ac:dyDescent="0.35">
      <c r="A6" t="s">
        <v>51</v>
      </c>
    </row>
    <row r="7" spans="1:1" x14ac:dyDescent="0.35">
      <c r="A7" t="s">
        <v>52</v>
      </c>
    </row>
    <row r="8" spans="1:1" x14ac:dyDescent="0.35">
      <c r="A8" t="s">
        <v>53</v>
      </c>
    </row>
    <row r="9" spans="1:1" x14ac:dyDescent="0.35">
      <c r="A9" t="s">
        <v>54</v>
      </c>
    </row>
    <row r="10" spans="1:1" x14ac:dyDescent="0.35">
      <c r="A10" t="s">
        <v>55</v>
      </c>
    </row>
    <row r="11" spans="1:1" x14ac:dyDescent="0.35">
      <c r="A11" t="s">
        <v>56</v>
      </c>
    </row>
    <row r="12" spans="1:1" x14ac:dyDescent="0.35">
      <c r="A12" t="s">
        <v>57</v>
      </c>
    </row>
    <row r="13" spans="1:1" x14ac:dyDescent="0.35">
      <c r="A13" t="s">
        <v>58</v>
      </c>
    </row>
    <row r="14" spans="1:1" x14ac:dyDescent="0.35">
      <c r="A14" t="s">
        <v>59</v>
      </c>
    </row>
    <row r="15" spans="1:1" x14ac:dyDescent="0.35">
      <c r="A15" t="s">
        <v>60</v>
      </c>
    </row>
    <row r="16" spans="1:1" x14ac:dyDescent="0.35">
      <c r="A16" t="s">
        <v>61</v>
      </c>
    </row>
    <row r="17" spans="1:1" x14ac:dyDescent="0.35">
      <c r="A17" t="s">
        <v>62</v>
      </c>
    </row>
    <row r="18" spans="1:1" x14ac:dyDescent="0.35">
      <c r="A18" t="s">
        <v>63</v>
      </c>
    </row>
    <row r="19" spans="1:1" x14ac:dyDescent="0.35">
      <c r="A19" t="s">
        <v>64</v>
      </c>
    </row>
    <row r="20" spans="1:1" x14ac:dyDescent="0.35">
      <c r="A20" t="s">
        <v>65</v>
      </c>
    </row>
    <row r="21" spans="1:1" x14ac:dyDescent="0.35">
      <c r="A21" t="s">
        <v>66</v>
      </c>
    </row>
    <row r="22" spans="1:1" x14ac:dyDescent="0.35">
      <c r="A22" t="s">
        <v>67</v>
      </c>
    </row>
    <row r="23" spans="1:1" x14ac:dyDescent="0.35">
      <c r="A23" t="s">
        <v>68</v>
      </c>
    </row>
    <row r="24" spans="1:1" x14ac:dyDescent="0.35">
      <c r="A24" t="s">
        <v>69</v>
      </c>
    </row>
    <row r="25" spans="1:1" x14ac:dyDescent="0.35">
      <c r="A25" t="s">
        <v>70</v>
      </c>
    </row>
    <row r="26" spans="1:1" x14ac:dyDescent="0.35">
      <c r="A26" t="s">
        <v>71</v>
      </c>
    </row>
    <row r="27" spans="1:1" x14ac:dyDescent="0.35">
      <c r="A27" t="s">
        <v>72</v>
      </c>
    </row>
    <row r="28" spans="1:1" x14ac:dyDescent="0.35">
      <c r="A28" t="s">
        <v>73</v>
      </c>
    </row>
    <row r="29" spans="1:1" x14ac:dyDescent="0.35">
      <c r="A29" t="s">
        <v>74</v>
      </c>
    </row>
    <row r="30" spans="1:1" x14ac:dyDescent="0.35">
      <c r="A30" t="s">
        <v>75</v>
      </c>
    </row>
    <row r="31" spans="1:1" x14ac:dyDescent="0.35">
      <c r="A31" t="s">
        <v>76</v>
      </c>
    </row>
    <row r="32" spans="1:1" x14ac:dyDescent="0.35">
      <c r="A32" t="s">
        <v>77</v>
      </c>
    </row>
    <row r="33" spans="1:1" x14ac:dyDescent="0.35">
      <c r="A33" t="s">
        <v>78</v>
      </c>
    </row>
    <row r="34" spans="1:1" x14ac:dyDescent="0.35">
      <c r="A34" t="s">
        <v>40</v>
      </c>
    </row>
    <row r="35" spans="1:1" x14ac:dyDescent="0.35">
      <c r="A35" t="s">
        <v>79</v>
      </c>
    </row>
    <row r="36" spans="1:1" x14ac:dyDescent="0.35">
      <c r="A36" t="s">
        <v>80</v>
      </c>
    </row>
    <row r="37" spans="1:1" x14ac:dyDescent="0.35">
      <c r="A37" t="s">
        <v>81</v>
      </c>
    </row>
    <row r="38" spans="1:1" x14ac:dyDescent="0.35">
      <c r="A38" t="s">
        <v>82</v>
      </c>
    </row>
    <row r="39" spans="1:1" x14ac:dyDescent="0.35">
      <c r="A39" t="s">
        <v>83</v>
      </c>
    </row>
    <row r="40" spans="1:1" x14ac:dyDescent="0.35">
      <c r="A40" t="s">
        <v>41</v>
      </c>
    </row>
    <row r="41" spans="1:1" x14ac:dyDescent="0.35">
      <c r="A41" t="s">
        <v>45</v>
      </c>
    </row>
    <row r="42" spans="1:1" x14ac:dyDescent="0.35">
      <c r="A42" t="s">
        <v>42</v>
      </c>
    </row>
    <row r="43" spans="1:1" x14ac:dyDescent="0.35">
      <c r="A43" t="s">
        <v>43</v>
      </c>
    </row>
    <row r="44" spans="1:1" x14ac:dyDescent="0.35">
      <c r="A44" t="s">
        <v>44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8"/>
  <sheetViews>
    <sheetView workbookViewId="0">
      <selection activeCell="A10" sqref="A10"/>
    </sheetView>
  </sheetViews>
  <sheetFormatPr defaultRowHeight="15.5" x14ac:dyDescent="0.35"/>
  <cols>
    <col min="1" max="1" width="34.6640625" bestFit="1" customWidth="1"/>
    <col min="2" max="2" width="4.6640625" customWidth="1"/>
  </cols>
  <sheetData>
    <row r="1" spans="1:2" x14ac:dyDescent="0.35">
      <c r="A1" t="s">
        <v>86</v>
      </c>
      <c r="B1" t="s">
        <v>109</v>
      </c>
    </row>
    <row r="2" spans="1:2" x14ac:dyDescent="0.35">
      <c r="A2" t="s">
        <v>87</v>
      </c>
      <c r="B2" t="s">
        <v>131</v>
      </c>
    </row>
    <row r="3" spans="1:2" x14ac:dyDescent="0.35">
      <c r="A3" t="s">
        <v>88</v>
      </c>
    </row>
    <row r="4" spans="1:2" x14ac:dyDescent="0.35">
      <c r="A4" t="s">
        <v>89</v>
      </c>
    </row>
    <row r="5" spans="1:2" x14ac:dyDescent="0.35">
      <c r="A5" t="s">
        <v>90</v>
      </c>
    </row>
    <row r="6" spans="1:2" x14ac:dyDescent="0.35">
      <c r="A6" t="s">
        <v>133</v>
      </c>
    </row>
    <row r="7" spans="1:2" x14ac:dyDescent="0.35">
      <c r="A7" t="s">
        <v>134</v>
      </c>
    </row>
    <row r="8" spans="1:2" x14ac:dyDescent="0.35">
      <c r="A8" t="s">
        <v>2</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Instructions</vt:lpstr>
      <vt:lpstr>Fund Request</vt:lpstr>
      <vt:lpstr>Report</vt:lpstr>
      <vt:lpstr>Photos</vt:lpstr>
      <vt:lpstr>Professional Activity Examples</vt:lpstr>
      <vt:lpstr>Section &amp; HOP Numbers</vt:lpstr>
      <vt:lpstr>Societies</vt:lpstr>
      <vt:lpstr>Project Types</vt:lpstr>
      <vt:lpstr>Report!ProjectType</vt:lpstr>
      <vt:lpstr>ProjectType</vt:lpstr>
      <vt:lpstr>YesNo</vt:lpstr>
      <vt:lpstr>YesorNo</vt:lpstr>
    </vt:vector>
  </TitlesOfParts>
  <Company>TelNet Management Consulting,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theresa.brunasso@ieee.org</dc:creator>
  <cp:lastModifiedBy>Theresa Brunasso</cp:lastModifiedBy>
  <cp:lastPrinted>2012-11-05T15:01:11Z</cp:lastPrinted>
  <dcterms:created xsi:type="dcterms:W3CDTF">2012-11-04T18:27:32Z</dcterms:created>
  <dcterms:modified xsi:type="dcterms:W3CDTF">2025-12-04T23:48:30Z</dcterms:modified>
</cp:coreProperties>
</file>